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370" windowHeight="10875" activeTab="3"/>
  </bookViews>
  <sheets>
    <sheet name="연도별(완)" sheetId="1" r:id="rId1"/>
    <sheet name="월별" sheetId="2" r:id="rId2"/>
    <sheet name="구입처별" sheetId="3" r:id="rId3"/>
    <sheet name="연령별" sheetId="5" r:id="rId4"/>
    <sheet name="구입규격별" sheetId="9" r:id="rId5"/>
    <sheet name="Sheet1" sheetId="11" r:id="rId6"/>
  </sheets>
  <calcPr calcId="145621"/>
</workbook>
</file>

<file path=xl/calcChain.xml><?xml version="1.0" encoding="utf-8"?>
<calcChain xmlns="http://schemas.openxmlformats.org/spreadsheetml/2006/main">
  <c r="S42" i="5" l="1"/>
  <c r="U42" i="5"/>
  <c r="W42" i="5"/>
  <c r="Y42" i="5"/>
  <c r="AA42" i="5"/>
  <c r="AC42" i="5"/>
  <c r="C43" i="5"/>
  <c r="E43" i="5"/>
  <c r="J43" i="5"/>
  <c r="L43" i="5"/>
  <c r="S43" i="5"/>
  <c r="U43" i="5"/>
  <c r="W43" i="5"/>
  <c r="Y43" i="5"/>
  <c r="AA43" i="5"/>
  <c r="AC43" i="5"/>
  <c r="C44" i="5"/>
  <c r="E44" i="5"/>
  <c r="J44" i="5"/>
  <c r="L44" i="5"/>
  <c r="S44" i="5"/>
  <c r="U44" i="5"/>
  <c r="W44" i="5"/>
  <c r="Y44" i="5"/>
  <c r="AA44" i="5"/>
  <c r="AC44" i="5"/>
  <c r="C45" i="5"/>
  <c r="E45" i="5"/>
  <c r="J45" i="5"/>
  <c r="L45" i="5"/>
  <c r="S45" i="5"/>
  <c r="U45" i="5"/>
  <c r="W45" i="5"/>
  <c r="Y45" i="5"/>
  <c r="AA45" i="5"/>
  <c r="AC45" i="5"/>
  <c r="C46" i="5"/>
  <c r="E46" i="5"/>
  <c r="J46" i="5"/>
  <c r="L46" i="5"/>
  <c r="S46" i="5"/>
  <c r="U46" i="5"/>
  <c r="W46" i="5"/>
  <c r="Y46" i="5"/>
  <c r="AA46" i="5"/>
  <c r="AC46" i="5"/>
  <c r="C47" i="5"/>
  <c r="E47" i="5"/>
  <c r="J47" i="5"/>
  <c r="L47" i="5"/>
  <c r="Q9" i="9"/>
  <c r="P9" i="9"/>
  <c r="O9" i="9"/>
  <c r="N9" i="9"/>
  <c r="M9" i="9"/>
  <c r="L9" i="9"/>
  <c r="K9" i="9"/>
  <c r="Q8" i="9"/>
  <c r="P8" i="9"/>
  <c r="O8" i="9"/>
  <c r="N8" i="9"/>
  <c r="M8" i="9"/>
  <c r="L8" i="9"/>
  <c r="K8" i="9"/>
  <c r="Q7" i="9"/>
  <c r="P7" i="9"/>
  <c r="O7" i="9"/>
  <c r="N7" i="9"/>
  <c r="M7" i="9"/>
  <c r="L7" i="9"/>
  <c r="K7" i="9"/>
  <c r="Q6" i="9"/>
  <c r="P6" i="9"/>
  <c r="O6" i="9"/>
  <c r="N6" i="9"/>
  <c r="M6" i="9"/>
  <c r="L6" i="9"/>
  <c r="K6" i="9"/>
  <c r="Q5" i="9"/>
  <c r="P5" i="9"/>
  <c r="O5" i="9"/>
  <c r="N5" i="9"/>
  <c r="M5" i="9"/>
  <c r="L5" i="9"/>
  <c r="K5" i="9"/>
  <c r="Q4" i="9"/>
  <c r="P4" i="9"/>
  <c r="O4" i="9"/>
  <c r="N4" i="9"/>
  <c r="M4" i="9"/>
  <c r="L4" i="9"/>
  <c r="K4" i="9"/>
  <c r="C5" i="1" l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L18" i="5" l="1"/>
  <c r="L19" i="5"/>
  <c r="L20" i="5"/>
  <c r="L21" i="5"/>
  <c r="L17" i="5"/>
  <c r="J18" i="5"/>
  <c r="J19" i="5"/>
  <c r="J20" i="5"/>
  <c r="J21" i="5"/>
  <c r="J17" i="5"/>
  <c r="E18" i="5"/>
  <c r="E19" i="5"/>
  <c r="E20" i="5"/>
  <c r="E21" i="5"/>
  <c r="E17" i="5"/>
  <c r="C18" i="5"/>
  <c r="C19" i="5"/>
  <c r="C20" i="5"/>
  <c r="C21" i="5"/>
  <c r="C17" i="5"/>
  <c r="S79" i="5"/>
  <c r="S80" i="5"/>
  <c r="S81" i="5"/>
  <c r="S82" i="5"/>
  <c r="S78" i="5"/>
  <c r="U79" i="5"/>
  <c r="U80" i="5"/>
  <c r="U81" i="5"/>
  <c r="U82" i="5"/>
  <c r="U78" i="5"/>
  <c r="W79" i="5"/>
  <c r="W80" i="5"/>
  <c r="W81" i="5"/>
  <c r="W82" i="5"/>
  <c r="W78" i="5"/>
  <c r="Y79" i="5"/>
  <c r="Y80" i="5"/>
  <c r="Y81" i="5"/>
  <c r="Y82" i="5"/>
  <c r="Y78" i="5"/>
  <c r="AA79" i="5"/>
  <c r="AA80" i="5"/>
  <c r="AA81" i="5"/>
  <c r="AA82" i="5"/>
  <c r="AA78" i="5"/>
  <c r="AC79" i="5"/>
  <c r="AC80" i="5"/>
  <c r="AC81" i="5"/>
  <c r="AC82" i="5"/>
  <c r="AC78" i="5"/>
  <c r="S68" i="5"/>
  <c r="S69" i="5"/>
  <c r="S70" i="5"/>
  <c r="S71" i="5"/>
  <c r="S67" i="5"/>
  <c r="U68" i="5"/>
  <c r="U69" i="5"/>
  <c r="U70" i="5"/>
  <c r="U71" i="5"/>
  <c r="U67" i="5"/>
  <c r="W68" i="5"/>
  <c r="W69" i="5"/>
  <c r="W70" i="5"/>
  <c r="W71" i="5"/>
  <c r="W67" i="5"/>
  <c r="Y68" i="5"/>
  <c r="Y69" i="5"/>
  <c r="Y70" i="5"/>
  <c r="Y71" i="5"/>
  <c r="Y67" i="5"/>
  <c r="AA68" i="5"/>
  <c r="AA69" i="5"/>
  <c r="AA70" i="5"/>
  <c r="AA71" i="5"/>
  <c r="AA67" i="5"/>
  <c r="AC68" i="5"/>
  <c r="AC69" i="5"/>
  <c r="AC70" i="5"/>
  <c r="AC71" i="5"/>
  <c r="AC67" i="5"/>
  <c r="S17" i="5"/>
  <c r="S18" i="5"/>
  <c r="S19" i="5"/>
  <c r="S20" i="5"/>
  <c r="S16" i="5"/>
  <c r="U17" i="5"/>
  <c r="U18" i="5"/>
  <c r="U19" i="5"/>
  <c r="U20" i="5"/>
  <c r="U16" i="5"/>
  <c r="W17" i="5"/>
  <c r="W18" i="5"/>
  <c r="W19" i="5"/>
  <c r="W20" i="5"/>
  <c r="W16" i="5"/>
  <c r="Y17" i="5"/>
  <c r="Y18" i="5"/>
  <c r="Y19" i="5"/>
  <c r="Y20" i="5"/>
  <c r="Y16" i="5"/>
  <c r="AA17" i="5"/>
  <c r="AA18" i="5"/>
  <c r="AA19" i="5"/>
  <c r="AA20" i="5"/>
  <c r="AA16" i="5"/>
  <c r="AC17" i="5"/>
  <c r="AC18" i="5"/>
  <c r="AC19" i="5"/>
  <c r="AC20" i="5"/>
  <c r="AC16" i="5"/>
  <c r="AC6" i="5"/>
  <c r="AC7" i="5"/>
  <c r="AC8" i="5"/>
  <c r="AC9" i="5"/>
  <c r="AC5" i="5"/>
  <c r="AA6" i="5"/>
  <c r="AA7" i="5"/>
  <c r="AA8" i="5"/>
  <c r="AA9" i="5"/>
  <c r="AA5" i="5"/>
  <c r="Y6" i="5"/>
  <c r="Y7" i="5"/>
  <c r="Y8" i="5"/>
  <c r="Y9" i="5"/>
  <c r="Y5" i="5"/>
  <c r="W6" i="5"/>
  <c r="W7" i="5"/>
  <c r="W8" i="5"/>
  <c r="W9" i="5"/>
  <c r="W5" i="5"/>
  <c r="U6" i="5"/>
  <c r="U7" i="5"/>
  <c r="U8" i="5"/>
  <c r="U9" i="5"/>
  <c r="U5" i="5"/>
  <c r="S6" i="5"/>
  <c r="S7" i="5"/>
  <c r="S8" i="5"/>
  <c r="S9" i="5"/>
  <c r="S5" i="5"/>
  <c r="E6" i="5"/>
  <c r="E7" i="5"/>
  <c r="E8" i="5"/>
  <c r="E9" i="5"/>
  <c r="E5" i="5"/>
  <c r="C6" i="5"/>
  <c r="C7" i="5"/>
  <c r="C8" i="5"/>
  <c r="C9" i="5"/>
  <c r="C5" i="5"/>
  <c r="AE6" i="3"/>
  <c r="AE7" i="3"/>
  <c r="AE8" i="3"/>
  <c r="AE9" i="3"/>
  <c r="AE10" i="3"/>
  <c r="AE11" i="3"/>
  <c r="AE12" i="3"/>
  <c r="AE13" i="3"/>
  <c r="AE5" i="3"/>
  <c r="AC6" i="3"/>
  <c r="AC7" i="3"/>
  <c r="AC8" i="3"/>
  <c r="AC9" i="3"/>
  <c r="AC10" i="3"/>
  <c r="AC11" i="3"/>
  <c r="AC12" i="3"/>
  <c r="AC13" i="3"/>
  <c r="AC5" i="3"/>
  <c r="AA6" i="3"/>
  <c r="AA7" i="3"/>
  <c r="AA8" i="3"/>
  <c r="AA9" i="3"/>
  <c r="AA10" i="3"/>
  <c r="AA11" i="3"/>
  <c r="AA12" i="3"/>
  <c r="AA13" i="3"/>
  <c r="AA5" i="3"/>
  <c r="Y6" i="3"/>
  <c r="Y7" i="3"/>
  <c r="Y8" i="3"/>
  <c r="Y9" i="3"/>
  <c r="Y10" i="3"/>
  <c r="Y11" i="3"/>
  <c r="Y12" i="3"/>
  <c r="Y13" i="3"/>
  <c r="Y5" i="3"/>
  <c r="W13" i="3"/>
  <c r="W6" i="3"/>
  <c r="W7" i="3"/>
  <c r="W8" i="3"/>
  <c r="W9" i="3"/>
  <c r="W10" i="3"/>
  <c r="W11" i="3"/>
  <c r="W12" i="3"/>
  <c r="W5" i="3"/>
  <c r="U6" i="3"/>
  <c r="U7" i="3"/>
  <c r="U8" i="3"/>
  <c r="U9" i="3"/>
  <c r="U10" i="3"/>
  <c r="U11" i="3"/>
  <c r="U12" i="3"/>
  <c r="U13" i="3"/>
  <c r="U5" i="3"/>
  <c r="E6" i="3"/>
  <c r="E7" i="3"/>
  <c r="E8" i="3"/>
  <c r="E9" i="3"/>
  <c r="E10" i="3"/>
  <c r="E11" i="3"/>
  <c r="E12" i="3"/>
  <c r="E13" i="3"/>
  <c r="E5" i="3"/>
  <c r="C6" i="3"/>
  <c r="C7" i="3"/>
  <c r="C8" i="3"/>
  <c r="C9" i="3"/>
  <c r="C10" i="3"/>
  <c r="C11" i="3"/>
  <c r="C12" i="3"/>
  <c r="C13" i="3"/>
  <c r="C5" i="3"/>
  <c r="K168" i="2"/>
  <c r="K169" i="2"/>
  <c r="K170" i="2"/>
  <c r="K171" i="2"/>
  <c r="K172" i="2"/>
  <c r="K173" i="2"/>
  <c r="K174" i="2"/>
  <c r="K175" i="2"/>
  <c r="K176" i="2"/>
  <c r="K177" i="2"/>
  <c r="K178" i="2"/>
  <c r="K179" i="2"/>
  <c r="K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67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23" i="2"/>
  <c r="U79" i="2"/>
  <c r="U80" i="2"/>
  <c r="U81" i="2"/>
  <c r="U82" i="2"/>
  <c r="U83" i="2"/>
  <c r="U84" i="2"/>
  <c r="U85" i="2"/>
  <c r="U86" i="2"/>
  <c r="U87" i="2"/>
  <c r="U88" i="2"/>
  <c r="U89" i="2"/>
  <c r="U90" i="2"/>
  <c r="U78" i="2"/>
  <c r="S79" i="2"/>
  <c r="S80" i="2"/>
  <c r="S81" i="2"/>
  <c r="S82" i="2"/>
  <c r="S83" i="2"/>
  <c r="S84" i="2"/>
  <c r="S85" i="2"/>
  <c r="S86" i="2"/>
  <c r="S87" i="2"/>
  <c r="S88" i="2"/>
  <c r="S89" i="2"/>
  <c r="S90" i="2"/>
  <c r="S78" i="2"/>
  <c r="Q79" i="2"/>
  <c r="Q80" i="2"/>
  <c r="Q81" i="2"/>
  <c r="Q82" i="2"/>
  <c r="Q83" i="2"/>
  <c r="Q84" i="2"/>
  <c r="Q85" i="2"/>
  <c r="Q86" i="2"/>
  <c r="Q87" i="2"/>
  <c r="Q88" i="2"/>
  <c r="Q89" i="2"/>
  <c r="Q90" i="2"/>
  <c r="Q78" i="2"/>
  <c r="U43" i="2"/>
  <c r="U44" i="2"/>
  <c r="U45" i="2"/>
  <c r="U46" i="2"/>
  <c r="U47" i="2"/>
  <c r="U48" i="2"/>
  <c r="U49" i="2"/>
  <c r="U50" i="2"/>
  <c r="U51" i="2"/>
  <c r="U52" i="2"/>
  <c r="U53" i="2"/>
  <c r="U54" i="2"/>
  <c r="U42" i="2"/>
  <c r="S43" i="2"/>
  <c r="S44" i="2"/>
  <c r="S45" i="2"/>
  <c r="S46" i="2"/>
  <c r="S47" i="2"/>
  <c r="S48" i="2"/>
  <c r="S49" i="2"/>
  <c r="S50" i="2"/>
  <c r="S51" i="2"/>
  <c r="S52" i="2"/>
  <c r="S53" i="2"/>
  <c r="S54" i="2"/>
  <c r="S42" i="2"/>
  <c r="Q43" i="2"/>
  <c r="Q44" i="2"/>
  <c r="Q45" i="2"/>
  <c r="Q46" i="2"/>
  <c r="Q47" i="2"/>
  <c r="Q48" i="2"/>
  <c r="Q49" i="2"/>
  <c r="Q50" i="2"/>
  <c r="Q51" i="2"/>
  <c r="Q52" i="2"/>
  <c r="Q53" i="2"/>
  <c r="Q54" i="2"/>
  <c r="Q42" i="2"/>
  <c r="O43" i="2"/>
  <c r="O44" i="2"/>
  <c r="O45" i="2"/>
  <c r="O46" i="2"/>
  <c r="O47" i="2"/>
  <c r="O48" i="2"/>
  <c r="O49" i="2"/>
  <c r="O50" i="2"/>
  <c r="O51" i="2"/>
  <c r="O52" i="2"/>
  <c r="O53" i="2"/>
  <c r="O54" i="2"/>
  <c r="O42" i="2"/>
  <c r="O79" i="2"/>
  <c r="O80" i="2"/>
  <c r="O81" i="2"/>
  <c r="O82" i="2"/>
  <c r="O83" i="2"/>
  <c r="O84" i="2"/>
  <c r="O85" i="2"/>
  <c r="O86" i="2"/>
  <c r="O87" i="2"/>
  <c r="O88" i="2"/>
  <c r="O89" i="2"/>
  <c r="O90" i="2"/>
  <c r="O78" i="2"/>
  <c r="M79" i="2"/>
  <c r="M80" i="2"/>
  <c r="M81" i="2"/>
  <c r="M82" i="2"/>
  <c r="M83" i="2"/>
  <c r="M84" i="2"/>
  <c r="M85" i="2"/>
  <c r="M86" i="2"/>
  <c r="M87" i="2"/>
  <c r="M88" i="2"/>
  <c r="M89" i="2"/>
  <c r="M90" i="2"/>
  <c r="M78" i="2"/>
  <c r="K79" i="2"/>
  <c r="K80" i="2"/>
  <c r="K81" i="2"/>
  <c r="K82" i="2"/>
  <c r="K83" i="2"/>
  <c r="K84" i="2"/>
  <c r="K85" i="2"/>
  <c r="K86" i="2"/>
  <c r="K87" i="2"/>
  <c r="K88" i="2"/>
  <c r="K89" i="2"/>
  <c r="K90" i="2"/>
  <c r="K78" i="2"/>
  <c r="D79" i="2"/>
  <c r="D80" i="2"/>
  <c r="D81" i="2"/>
  <c r="D82" i="2"/>
  <c r="D83" i="2"/>
  <c r="D84" i="2"/>
  <c r="D85" i="2"/>
  <c r="D86" i="2"/>
  <c r="D87" i="2"/>
  <c r="D88" i="2"/>
  <c r="D89" i="2"/>
  <c r="D90" i="2"/>
  <c r="D78" i="2"/>
  <c r="D49" i="2"/>
  <c r="D50" i="2"/>
  <c r="D51" i="2"/>
  <c r="D52" i="2"/>
  <c r="D53" i="2"/>
  <c r="D54" i="2"/>
  <c r="D43" i="2"/>
  <c r="D44" i="2"/>
  <c r="D45" i="2"/>
  <c r="D46" i="2"/>
  <c r="D47" i="2"/>
  <c r="D48" i="2"/>
  <c r="D42" i="2"/>
  <c r="U6" i="2"/>
  <c r="U7" i="2"/>
  <c r="U8" i="2"/>
  <c r="U9" i="2"/>
  <c r="U10" i="2"/>
  <c r="U11" i="2"/>
  <c r="U12" i="2"/>
  <c r="U13" i="2"/>
  <c r="U14" i="2"/>
  <c r="U15" i="2"/>
  <c r="U16" i="2"/>
  <c r="U17" i="2"/>
  <c r="U5" i="2"/>
  <c r="S6" i="2"/>
  <c r="S7" i="2"/>
  <c r="S8" i="2"/>
  <c r="S9" i="2"/>
  <c r="S10" i="2"/>
  <c r="S11" i="2"/>
  <c r="S12" i="2"/>
  <c r="S13" i="2"/>
  <c r="S14" i="2"/>
  <c r="S15" i="2"/>
  <c r="S16" i="2"/>
  <c r="S17" i="2"/>
  <c r="S5" i="2"/>
  <c r="Q6" i="2"/>
  <c r="Q7" i="2"/>
  <c r="Q8" i="2"/>
  <c r="Q9" i="2"/>
  <c r="Q10" i="2"/>
  <c r="Q11" i="2"/>
  <c r="Q12" i="2"/>
  <c r="Q13" i="2"/>
  <c r="Q14" i="2"/>
  <c r="Q15" i="2"/>
  <c r="Q16" i="2"/>
  <c r="Q17" i="2"/>
  <c r="Q5" i="2"/>
  <c r="O6" i="2"/>
  <c r="O7" i="2"/>
  <c r="O8" i="2"/>
  <c r="O9" i="2"/>
  <c r="O10" i="2"/>
  <c r="O11" i="2"/>
  <c r="O12" i="2"/>
  <c r="O13" i="2"/>
  <c r="O14" i="2"/>
  <c r="O15" i="2"/>
  <c r="O16" i="2"/>
  <c r="O17" i="2"/>
  <c r="O5" i="2"/>
  <c r="K43" i="2"/>
  <c r="K44" i="2"/>
  <c r="K45" i="2"/>
  <c r="K46" i="2"/>
  <c r="K47" i="2"/>
  <c r="K48" i="2"/>
  <c r="K49" i="2"/>
  <c r="K50" i="2"/>
  <c r="K51" i="2"/>
  <c r="K52" i="2"/>
  <c r="K53" i="2"/>
  <c r="K54" i="2"/>
  <c r="M43" i="2"/>
  <c r="M44" i="2"/>
  <c r="M45" i="2"/>
  <c r="M46" i="2"/>
  <c r="M47" i="2"/>
  <c r="M48" i="2"/>
  <c r="M49" i="2"/>
  <c r="M50" i="2"/>
  <c r="M51" i="2"/>
  <c r="M52" i="2"/>
  <c r="M53" i="2"/>
  <c r="M54" i="2"/>
  <c r="K42" i="2"/>
  <c r="M42" i="2"/>
  <c r="M6" i="2"/>
  <c r="M7" i="2"/>
  <c r="M8" i="2"/>
  <c r="M9" i="2"/>
  <c r="M10" i="2"/>
  <c r="M11" i="2"/>
  <c r="M12" i="2"/>
  <c r="M13" i="2"/>
  <c r="M14" i="2"/>
  <c r="M15" i="2"/>
  <c r="M16" i="2"/>
  <c r="M17" i="2"/>
  <c r="M5" i="2"/>
  <c r="K6" i="2"/>
  <c r="K7" i="2"/>
  <c r="K8" i="2"/>
  <c r="K9" i="2"/>
  <c r="K10" i="2"/>
  <c r="K11" i="2"/>
  <c r="K12" i="2"/>
  <c r="K13" i="2"/>
  <c r="K14" i="2"/>
  <c r="K15" i="2"/>
  <c r="K16" i="2"/>
  <c r="K17" i="2"/>
  <c r="K5" i="2"/>
  <c r="D6" i="2"/>
  <c r="D7" i="2"/>
  <c r="D8" i="2"/>
  <c r="D9" i="2"/>
  <c r="D10" i="2"/>
  <c r="D11" i="2"/>
  <c r="D12" i="2"/>
  <c r="D13" i="2"/>
  <c r="D14" i="2"/>
  <c r="D15" i="2"/>
  <c r="D16" i="2"/>
  <c r="D17" i="2"/>
  <c r="D5" i="2"/>
  <c r="M39" i="1"/>
  <c r="M40" i="1"/>
  <c r="M41" i="1"/>
  <c r="M42" i="1"/>
  <c r="M43" i="1"/>
  <c r="M44" i="1"/>
  <c r="M45" i="1"/>
  <c r="M46" i="1"/>
  <c r="M47" i="1"/>
  <c r="M38" i="1"/>
  <c r="E39" i="1"/>
  <c r="E40" i="1"/>
  <c r="E41" i="1"/>
  <c r="E42" i="1"/>
  <c r="E43" i="1"/>
  <c r="E44" i="1"/>
  <c r="E45" i="1"/>
  <c r="E46" i="1"/>
  <c r="E47" i="1"/>
  <c r="E38" i="1"/>
  <c r="K39" i="1"/>
  <c r="K40" i="1"/>
  <c r="K41" i="1"/>
  <c r="K42" i="1"/>
  <c r="K43" i="1"/>
  <c r="K44" i="1"/>
  <c r="K45" i="1"/>
  <c r="K46" i="1"/>
  <c r="K47" i="1"/>
  <c r="K38" i="1"/>
  <c r="I38" i="1"/>
  <c r="G39" i="1"/>
  <c r="G40" i="1"/>
  <c r="G41" i="1"/>
  <c r="G42" i="1"/>
  <c r="G43" i="1"/>
  <c r="G44" i="1"/>
  <c r="G45" i="1"/>
  <c r="G46" i="1"/>
  <c r="G38" i="1"/>
  <c r="C39" i="1"/>
  <c r="C40" i="1"/>
  <c r="C41" i="1"/>
  <c r="C42" i="1"/>
  <c r="C43" i="1"/>
  <c r="C44" i="1"/>
  <c r="C45" i="1"/>
  <c r="C46" i="1"/>
  <c r="C47" i="1"/>
  <c r="C38" i="1"/>
  <c r="C22" i="1"/>
  <c r="M23" i="1"/>
  <c r="M24" i="1"/>
  <c r="M25" i="1"/>
  <c r="M26" i="1"/>
  <c r="M27" i="1"/>
  <c r="M28" i="1"/>
  <c r="M29" i="1"/>
  <c r="M30" i="1"/>
  <c r="M31" i="1"/>
  <c r="M22" i="1"/>
  <c r="K23" i="1"/>
  <c r="K24" i="1"/>
  <c r="K25" i="1"/>
  <c r="K26" i="1"/>
  <c r="K27" i="1"/>
  <c r="K28" i="1"/>
  <c r="K29" i="1"/>
  <c r="K30" i="1"/>
  <c r="K31" i="1"/>
  <c r="K22" i="1"/>
  <c r="I23" i="1"/>
  <c r="I24" i="1"/>
  <c r="I25" i="1"/>
  <c r="I26" i="1"/>
  <c r="I27" i="1"/>
  <c r="I28" i="1"/>
  <c r="I29" i="1"/>
  <c r="I30" i="1"/>
  <c r="I22" i="1"/>
  <c r="G23" i="1"/>
  <c r="G24" i="1"/>
  <c r="G25" i="1"/>
  <c r="G26" i="1"/>
  <c r="G27" i="1"/>
  <c r="G28" i="1"/>
  <c r="G29" i="1"/>
  <c r="G30" i="1"/>
  <c r="G22" i="1"/>
  <c r="E23" i="1"/>
  <c r="E24" i="1"/>
  <c r="E25" i="1"/>
  <c r="E26" i="1"/>
  <c r="E27" i="1"/>
  <c r="E28" i="1"/>
  <c r="E29" i="1"/>
  <c r="E30" i="1"/>
  <c r="E31" i="1"/>
  <c r="E22" i="1"/>
  <c r="C23" i="1" l="1"/>
  <c r="C24" i="1"/>
  <c r="C25" i="1"/>
  <c r="C26" i="1"/>
  <c r="C27" i="1"/>
  <c r="C28" i="1"/>
  <c r="C29" i="1"/>
  <c r="C30" i="1"/>
  <c r="C31" i="1"/>
  <c r="I39" i="1"/>
  <c r="I43" i="1"/>
  <c r="I47" i="1"/>
  <c r="I42" i="1"/>
  <c r="I46" i="1"/>
  <c r="I41" i="1"/>
  <c r="I45" i="1"/>
  <c r="I40" i="1"/>
  <c r="I44" i="1"/>
  <c r="M168" i="2"/>
  <c r="M172" i="2"/>
  <c r="M176" i="2"/>
  <c r="M167" i="2"/>
  <c r="M171" i="2"/>
  <c r="M175" i="2"/>
  <c r="M179" i="2"/>
  <c r="M173" i="2"/>
  <c r="M170" i="2"/>
  <c r="M174" i="2"/>
  <c r="M178" i="2"/>
  <c r="M169" i="2"/>
  <c r="M177" i="2"/>
</calcChain>
</file>

<file path=xl/sharedStrings.xml><?xml version="1.0" encoding="utf-8"?>
<sst xmlns="http://schemas.openxmlformats.org/spreadsheetml/2006/main" count="711" uniqueCount="122">
  <si>
    <t>구분</t>
    <phoneticPr fontId="1" type="noConversion"/>
  </si>
  <si>
    <t>구입액</t>
    <phoneticPr fontId="1" type="noConversion"/>
  </si>
  <si>
    <t>금액</t>
    <phoneticPr fontId="1" type="noConversion"/>
  </si>
  <si>
    <t>비중</t>
    <phoneticPr fontId="1" type="noConversion"/>
  </si>
  <si>
    <t>구매빈도</t>
    <phoneticPr fontId="1" type="noConversion"/>
  </si>
  <si>
    <t>회</t>
    <phoneticPr fontId="1" type="noConversion"/>
  </si>
  <si>
    <t>평균가격</t>
    <phoneticPr fontId="1" type="noConversion"/>
  </si>
  <si>
    <t>(원/kg)</t>
    <phoneticPr fontId="1" type="noConversion"/>
  </si>
  <si>
    <t>구매가구
비율</t>
    <phoneticPr fontId="1" type="noConversion"/>
  </si>
  <si>
    <t>0쌀</t>
    <phoneticPr fontId="1" type="noConversion"/>
  </si>
  <si>
    <t>1일반쌀</t>
    <phoneticPr fontId="1" type="noConversion"/>
  </si>
  <si>
    <t>2현미</t>
    <phoneticPr fontId="1" type="noConversion"/>
  </si>
  <si>
    <t>2-1일반현미</t>
    <phoneticPr fontId="1" type="noConversion"/>
  </si>
  <si>
    <t>2-3찰현미</t>
    <phoneticPr fontId="1" type="noConversion"/>
  </si>
  <si>
    <t>3찹쌀</t>
    <phoneticPr fontId="1" type="noConversion"/>
  </si>
  <si>
    <t>4흑미</t>
    <phoneticPr fontId="1" type="noConversion"/>
  </si>
  <si>
    <t>4-1일반흑미</t>
    <phoneticPr fontId="1" type="noConversion"/>
  </si>
  <si>
    <t>4-2찰흑미</t>
    <phoneticPr fontId="1" type="noConversion"/>
  </si>
  <si>
    <t>5쌀기타</t>
    <phoneticPr fontId="1" type="noConversion"/>
  </si>
  <si>
    <r>
      <t>단위 : 원</t>
    </r>
    <r>
      <rPr>
        <sz val="11"/>
        <color theme="1"/>
        <rFont val="맑은 고딕"/>
        <family val="3"/>
        <charset val="129"/>
      </rPr>
      <t>∙회∙</t>
    </r>
    <r>
      <rPr>
        <sz val="11"/>
        <color theme="1"/>
        <rFont val="맑은 고딕"/>
        <family val="2"/>
        <charset val="129"/>
      </rPr>
      <t>% / 연</t>
    </r>
    <r>
      <rPr>
        <sz val="11"/>
        <color theme="1"/>
        <rFont val="맑은 고딕"/>
        <family val="3"/>
        <charset val="129"/>
      </rPr>
      <t>∙가구</t>
    </r>
    <phoneticPr fontId="1" type="noConversion"/>
  </si>
  <si>
    <t>1-2 연도별 쌀 유형별 구입액 추이</t>
    <phoneticPr fontId="1" type="noConversion"/>
  </si>
  <si>
    <t>유형비중</t>
  </si>
  <si>
    <t>유형비중</t>
    <phoneticPr fontId="1" type="noConversion"/>
  </si>
  <si>
    <r>
      <t>단위 : 원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2"/>
        <charset val="129"/>
      </rPr>
      <t>% / 연</t>
    </r>
    <r>
      <rPr>
        <sz val="11"/>
        <color theme="1"/>
        <rFont val="맑은 고딕"/>
        <family val="3"/>
        <charset val="129"/>
      </rPr>
      <t>∙가구</t>
    </r>
    <phoneticPr fontId="1" type="noConversion"/>
  </si>
  <si>
    <r>
      <t>단위 : 회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2"/>
        <charset val="129"/>
      </rPr>
      <t>% / 연</t>
    </r>
    <r>
      <rPr>
        <sz val="11"/>
        <color theme="1"/>
        <rFont val="맑은 고딕"/>
        <family val="3"/>
        <charset val="129"/>
      </rPr>
      <t>∙가구</t>
    </r>
    <phoneticPr fontId="1" type="noConversion"/>
  </si>
  <si>
    <t>회</t>
    <phoneticPr fontId="1" type="noConversion"/>
  </si>
  <si>
    <t>1-3 연도별 쌀 유형별 구매빈도 추이</t>
    <phoneticPr fontId="1" type="noConversion"/>
  </si>
  <si>
    <t>* 관측치 : 가격 산출에 사용한 자료 건 수</t>
    <phoneticPr fontId="1" type="noConversion"/>
  </si>
  <si>
    <t>구분</t>
    <phoneticPr fontId="1" type="noConversion"/>
  </si>
  <si>
    <t>평균</t>
    <phoneticPr fontId="1" type="noConversion"/>
  </si>
  <si>
    <t>1-1 소비자 가구의 쌀 유형별 구매패턴(5년 평균)</t>
    <phoneticPr fontId="1" type="noConversion"/>
  </si>
  <si>
    <t>합계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</si>
  <si>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</si>
  <si>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</si>
  <si>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</si>
  <si>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</si>
  <si>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</si>
  <si>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</si>
  <si>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</si>
  <si>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</si>
  <si>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</si>
  <si>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</si>
  <si>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</si>
  <si>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</si>
  <si>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관측치*</t>
    <phoneticPr fontId="1" type="noConversion"/>
  </si>
  <si>
    <t>2-1 쌀(전체) 월별 구매패턴(5개년 평균)</t>
    <phoneticPr fontId="1" type="noConversion"/>
  </si>
  <si>
    <t>2-1-1 일반쌀 월별 구매패턴(5개년 평균)</t>
    <phoneticPr fontId="1" type="noConversion"/>
  </si>
  <si>
    <t>2-1-2 현미 월별 구매패턴(5개년 평균)</t>
    <phoneticPr fontId="1" type="noConversion"/>
  </si>
  <si>
    <t>2-1-3 찹쌀 월별 구매패턴(5개년 평균)</t>
    <phoneticPr fontId="1" type="noConversion"/>
  </si>
  <si>
    <t>2-1-4 흑미 월별 구매패턴(5개년 평균)</t>
    <phoneticPr fontId="1" type="noConversion"/>
  </si>
  <si>
    <t>금액</t>
    <phoneticPr fontId="1" type="noConversion"/>
  </si>
  <si>
    <t>월비중</t>
    <phoneticPr fontId="1" type="noConversion"/>
  </si>
  <si>
    <r>
      <t>단위 : 원</t>
    </r>
    <r>
      <rPr>
        <sz val="11"/>
        <color theme="1"/>
        <rFont val="맑은 고딕"/>
        <family val="3"/>
        <charset val="129"/>
      </rPr>
      <t>∙</t>
    </r>
    <r>
      <rPr>
        <sz val="11"/>
        <color theme="1"/>
        <rFont val="맑은 고딕"/>
        <family val="2"/>
        <charset val="129"/>
      </rPr>
      <t>% / 연</t>
    </r>
    <r>
      <rPr>
        <sz val="11"/>
        <color theme="1"/>
        <rFont val="맑은 고딕"/>
        <family val="3"/>
        <charset val="129"/>
      </rPr>
      <t>∙가구</t>
    </r>
    <phoneticPr fontId="1" type="noConversion"/>
  </si>
  <si>
    <t>일반쌀</t>
    <phoneticPr fontId="1" type="noConversion"/>
  </si>
  <si>
    <t>현미</t>
    <phoneticPr fontId="1" type="noConversion"/>
  </si>
  <si>
    <t>찹쌀</t>
    <phoneticPr fontId="1" type="noConversion"/>
  </si>
  <si>
    <t>흑미</t>
    <phoneticPr fontId="1" type="noConversion"/>
  </si>
  <si>
    <t>3-1 쌀(전체) 구입처별 구매패턴</t>
    <phoneticPr fontId="1" type="noConversion"/>
  </si>
  <si>
    <t>대형마트</t>
    <phoneticPr fontId="1" type="noConversion"/>
  </si>
  <si>
    <t>전통시장</t>
    <phoneticPr fontId="1" type="noConversion"/>
  </si>
  <si>
    <t>기업형슈퍼</t>
    <phoneticPr fontId="1" type="noConversion"/>
  </si>
  <si>
    <t>소형슈퍼</t>
    <phoneticPr fontId="1" type="noConversion"/>
  </si>
  <si>
    <t>전문점</t>
    <phoneticPr fontId="1" type="noConversion"/>
  </si>
  <si>
    <t>무점포</t>
    <phoneticPr fontId="1" type="noConversion"/>
  </si>
  <si>
    <t>백화점</t>
    <phoneticPr fontId="1" type="noConversion"/>
  </si>
  <si>
    <t>기타</t>
    <phoneticPr fontId="1" type="noConversion"/>
  </si>
  <si>
    <t>3-2 연도별 쌀(전체) 구입처별 구입액 분포 및 추이</t>
    <phoneticPr fontId="1" type="noConversion"/>
  </si>
  <si>
    <t>2-2 연도별 쌀(전체) 월별 구입액 분포 및 추이</t>
  </si>
  <si>
    <t>2-2-1 연도별 일반쌀 월별 구입액 분포 및 추이</t>
  </si>
  <si>
    <t>2-2-2 연도별 현미 월별 구입액 분포 및 추이</t>
  </si>
  <si>
    <t>2-2-3 연도별 찹쌀 월별 구입액 분포 및 추이</t>
  </si>
  <si>
    <t>2-2-4 연도별 흑미 월별 구입액 분포 및 추이</t>
  </si>
  <si>
    <t>5-1 쌀(전체) 연령별 구매패턴</t>
  </si>
  <si>
    <t>5-2 연도별 쌀(전체) 연령별 구입액 분포 및 추이</t>
  </si>
  <si>
    <t>5-1-1 쌀 유형에 따른 연령별 구매패턴(일반쌀, 현미)</t>
  </si>
  <si>
    <t>5-2-1 연도별 일반쌀 연령별 구입액 분포 및 추이</t>
  </si>
  <si>
    <t>5-1-2 쌀 유형에 따른 연령별 구매패턴(찹쌀, 흑미)</t>
  </si>
  <si>
    <t>5-2-2 연도별 현미 연령별 구입액 분포 및 추이</t>
  </si>
  <si>
    <t>5-2-3 연도별 찹쌀 연령별 구입액 분포 및 추이</t>
  </si>
  <si>
    <t>5-2-4 연도별 흑미 연령별 구입액 분포 및 추이</t>
  </si>
  <si>
    <t>30대이하</t>
    <phoneticPr fontId="1" type="noConversion"/>
  </si>
  <si>
    <t>40대</t>
    <phoneticPr fontId="1" type="noConversion"/>
  </si>
  <si>
    <t>50대</t>
    <phoneticPr fontId="1" type="noConversion"/>
  </si>
  <si>
    <t>60대이상</t>
    <phoneticPr fontId="1" type="noConversion"/>
  </si>
  <si>
    <t>저소득</t>
    <phoneticPr fontId="1" type="noConversion"/>
  </si>
  <si>
    <t>합계</t>
    <phoneticPr fontId="1" type="noConversion"/>
  </si>
  <si>
    <t>Total</t>
  </si>
  <si>
    <t>3.univ</t>
  </si>
  <si>
    <t>2.high</t>
  </si>
  <si>
    <t>1.below_middle</t>
  </si>
  <si>
    <t>40kg</t>
  </si>
  <si>
    <t>20kg</t>
  </si>
  <si>
    <t>10kg</t>
  </si>
  <si>
    <t>4kg</t>
  </si>
  <si>
    <t>2kg</t>
  </si>
  <si>
    <t>1kg</t>
  </si>
  <si>
    <t>education</t>
  </si>
  <si>
    <t>9-7 일반미 교육수준별X구입규격별 빈도</t>
    <phoneticPr fontId="1" type="noConversion"/>
  </si>
  <si>
    <t>2.working</t>
  </si>
  <si>
    <t>1.homemaker</t>
  </si>
  <si>
    <t>panel_job3</t>
  </si>
  <si>
    <t>9-6 일반미 주부취업별X구입규격별 빈도</t>
    <phoneticPr fontId="1" type="noConversion"/>
  </si>
  <si>
    <t>family_num</t>
    <phoneticPr fontId="1" type="noConversion"/>
  </si>
  <si>
    <t>9-5 일반미 가족수X구입규격별 빈도</t>
    <phoneticPr fontId="1" type="noConversion"/>
  </si>
  <si>
    <t>60대이상</t>
    <phoneticPr fontId="1" type="noConversion"/>
  </si>
  <si>
    <t>age_group</t>
  </si>
  <si>
    <t>9-4 일반미 연령별X구입규격별 빈도</t>
    <phoneticPr fontId="1" type="noConversion"/>
  </si>
  <si>
    <t>고소득</t>
    <phoneticPr fontId="1" type="noConversion"/>
  </si>
  <si>
    <t>중소득</t>
    <phoneticPr fontId="1" type="noConversion"/>
  </si>
  <si>
    <t>income_code_new</t>
  </si>
  <si>
    <t>9-3 일반미 소득수준별X구입규격별 빈도</t>
    <phoneticPr fontId="1" type="noConversion"/>
  </si>
  <si>
    <t>month</t>
  </si>
  <si>
    <t>9-2 일반미 월별X구입규격별 빈도</t>
    <phoneticPr fontId="1" type="noConversion"/>
  </si>
  <si>
    <t>year</t>
  </si>
  <si>
    <t>9-1 일반미 연도별X구입규격별 빈도</t>
    <phoneticPr fontId="1" type="noConversion"/>
  </si>
  <si>
    <t>쌀</t>
    <phoneticPr fontId="1" type="noConversion"/>
  </si>
  <si>
    <t>현미</t>
    <phoneticPr fontId="1" type="noConversion"/>
  </si>
  <si>
    <t>쌀기타</t>
    <phoneticPr fontId="1" type="noConversion"/>
  </si>
  <si>
    <t>일반미</t>
    <phoneticPr fontId="1" type="noConversion"/>
  </si>
  <si>
    <t>1일반미</t>
    <phoneticPr fontId="1" type="noConversion"/>
  </si>
  <si>
    <t>9-1 일반미 연도별X구입규격별 빈도</t>
  </si>
  <si>
    <t>평균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</si>
</sst>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mm&quot;월&quot;\ dd&quot;일&quot;"/>
    <numFmt numFmtId="177" formatCode="0.0"/>
    <numFmt numFmtId="178" formatCode="0.00_);[Red]\(0.00\)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41" fontId="0" fillId="0" borderId="1" xfId="1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>
      <alignment vertical="center"/>
    </xf>
    <xf numFmtId="4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4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2" fontId="0" fillId="0" borderId="0" xfId="0" applyNumberFormat="1" applyBorder="1">
      <alignment vertical="center"/>
    </xf>
    <xf numFmtId="41" fontId="0" fillId="0" borderId="0" xfId="1" applyFont="1" applyBorder="1">
      <alignment vertical="center"/>
    </xf>
    <xf numFmtId="0" fontId="0" fillId="0" borderId="0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179" fontId="0" fillId="0" borderId="0" xfId="0" applyNumberFormat="1">
      <alignment vertical="center"/>
    </xf>
    <xf numFmtId="41" fontId="0" fillId="0" borderId="0" xfId="1" applyFont="1">
      <alignment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쌀 유형별 구입액 추이</a:t>
            </a:r>
          </a:p>
        </c:rich>
      </c:tx>
      <c:layout>
        <c:manualLayout>
          <c:xMode val="edge"/>
          <c:yMode val="edge"/>
          <c:x val="0.3012282390767102"/>
          <c:y val="0"/>
        </c:manualLayout>
      </c:layout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23548761534283"/>
          <c:y val="0.12803744645473461"/>
          <c:w val="0.75097960794837959"/>
          <c:h val="0.80934264009944989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'연도별(완)'!$O$5</c:f>
              <c:strCache>
                <c:ptCount val="1"/>
                <c:pt idx="0">
                  <c:v>일반미</c:v>
                </c:pt>
              </c:strCache>
            </c:strRef>
          </c:tx>
          <c:invertIfNegative val="0"/>
          <c:cat>
            <c:numRef>
              <c:f>'연도별(완)'!$P$3:$T$3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'연도별(완)'!$P$5:$T$5</c:f>
              <c:numCache>
                <c:formatCode>_(* #,##0_);_(* \(#,##0\);_(* "-"_);_(@_)</c:formatCode>
                <c:ptCount val="5"/>
                <c:pt idx="0">
                  <c:v>138360.644</c:v>
                </c:pt>
                <c:pt idx="1">
                  <c:v>133099.31200000001</c:v>
                </c:pt>
                <c:pt idx="2">
                  <c:v>142395.88800000001</c:v>
                </c:pt>
                <c:pt idx="3">
                  <c:v>149278.71400000001</c:v>
                </c:pt>
                <c:pt idx="4">
                  <c:v>147478.53599999999</c:v>
                </c:pt>
              </c:numCache>
            </c:numRef>
          </c:val>
        </c:ser>
        <c:ser>
          <c:idx val="3"/>
          <c:order val="1"/>
          <c:tx>
            <c:strRef>
              <c:f>'연도별(완)'!$O$6</c:f>
              <c:strCache>
                <c:ptCount val="1"/>
                <c:pt idx="0">
                  <c:v>현미</c:v>
                </c:pt>
              </c:strCache>
            </c:strRef>
          </c:tx>
          <c:invertIfNegative val="0"/>
          <c:cat>
            <c:numRef>
              <c:f>'연도별(완)'!$P$3:$T$3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'연도별(완)'!$P$6:$T$6</c:f>
              <c:numCache>
                <c:formatCode>_(* #,##0_);_(* \(#,##0\);_(* "-"_);_(@_)</c:formatCode>
                <c:ptCount val="5"/>
                <c:pt idx="0">
                  <c:v>25308.054</c:v>
                </c:pt>
                <c:pt idx="1">
                  <c:v>30702.717000000001</c:v>
                </c:pt>
                <c:pt idx="2">
                  <c:v>30576.984</c:v>
                </c:pt>
                <c:pt idx="3">
                  <c:v>29089.758000000002</c:v>
                </c:pt>
                <c:pt idx="4">
                  <c:v>31729.661</c:v>
                </c:pt>
              </c:numCache>
            </c:numRef>
          </c:val>
        </c:ser>
        <c:ser>
          <c:idx val="4"/>
          <c:order val="2"/>
          <c:tx>
            <c:strRef>
              <c:f>'연도별(완)'!$O$7</c:f>
              <c:strCache>
                <c:ptCount val="1"/>
                <c:pt idx="0">
                  <c:v>찹쌀</c:v>
                </c:pt>
              </c:strCache>
            </c:strRef>
          </c:tx>
          <c:invertIfNegative val="0"/>
          <c:cat>
            <c:numRef>
              <c:f>'연도별(완)'!$P$3:$T$3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'연도별(완)'!$P$7:$T$7</c:f>
              <c:numCache>
                <c:formatCode>_(* #,##0_);_(* \(#,##0\);_(* "-"_);_(@_)</c:formatCode>
                <c:ptCount val="5"/>
                <c:pt idx="0">
                  <c:v>10865.357</c:v>
                </c:pt>
                <c:pt idx="1">
                  <c:v>12218.477999999999</c:v>
                </c:pt>
                <c:pt idx="2">
                  <c:v>11326.893</c:v>
                </c:pt>
                <c:pt idx="3">
                  <c:v>13295.734</c:v>
                </c:pt>
                <c:pt idx="4">
                  <c:v>11888.441999999999</c:v>
                </c:pt>
              </c:numCache>
            </c:numRef>
          </c:val>
        </c:ser>
        <c:ser>
          <c:idx val="5"/>
          <c:order val="3"/>
          <c:tx>
            <c:strRef>
              <c:f>'연도별(완)'!$O$8</c:f>
              <c:strCache>
                <c:ptCount val="1"/>
                <c:pt idx="0">
                  <c:v>흑미</c:v>
                </c:pt>
              </c:strCache>
            </c:strRef>
          </c:tx>
          <c:invertIfNegative val="0"/>
          <c:cat>
            <c:numRef>
              <c:f>'연도별(완)'!$P$3:$T$3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'연도별(완)'!$P$8:$T$8</c:f>
              <c:numCache>
                <c:formatCode>_(* #,##0_);_(* \(#,##0\);_(* "-"_);_(@_)</c:formatCode>
                <c:ptCount val="5"/>
                <c:pt idx="0">
                  <c:v>5201.0680000000002</c:v>
                </c:pt>
                <c:pt idx="1">
                  <c:v>4732.3159999999998</c:v>
                </c:pt>
                <c:pt idx="2">
                  <c:v>5397.2550000000001</c:v>
                </c:pt>
                <c:pt idx="3">
                  <c:v>5705.5619999999999</c:v>
                </c:pt>
                <c:pt idx="4">
                  <c:v>5759.5259999999998</c:v>
                </c:pt>
              </c:numCache>
            </c:numRef>
          </c:val>
        </c:ser>
        <c:ser>
          <c:idx val="0"/>
          <c:order val="4"/>
          <c:tx>
            <c:strRef>
              <c:f>'연도별(완)'!$O$9</c:f>
              <c:strCache>
                <c:ptCount val="1"/>
                <c:pt idx="0">
                  <c:v>쌀기타</c:v>
                </c:pt>
              </c:strCache>
            </c:strRef>
          </c:tx>
          <c:invertIfNegative val="0"/>
          <c:cat>
            <c:numRef>
              <c:f>'연도별(완)'!$P$3:$T$3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'연도별(완)'!$P$9:$T$9</c:f>
              <c:numCache>
                <c:formatCode>_(* #,##0_);_(* \(#,##0\);_(* "-"_);_(@_)</c:formatCode>
                <c:ptCount val="5"/>
                <c:pt idx="0">
                  <c:v>66.855999999999995</c:v>
                </c:pt>
                <c:pt idx="2">
                  <c:v>11.422000000000001</c:v>
                </c:pt>
                <c:pt idx="3">
                  <c:v>91.863</c:v>
                </c:pt>
                <c:pt idx="4">
                  <c:v>1766.046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0359936"/>
        <c:axId val="159449088"/>
        <c:axId val="0"/>
      </c:bar3DChart>
      <c:catAx>
        <c:axId val="1403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9449088"/>
        <c:crosses val="autoZero"/>
        <c:auto val="1"/>
        <c:lblAlgn val="ctr"/>
        <c:lblOffset val="100"/>
        <c:noMultiLvlLbl val="0"/>
      </c:catAx>
      <c:valAx>
        <c:axId val="1594490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/>
              </a:p>
            </c:rich>
          </c:tx>
          <c:layout>
            <c:manualLayout>
              <c:xMode val="edge"/>
              <c:yMode val="edge"/>
              <c:x val="2.6516608739702324E-2"/>
              <c:y val="5.7491052616315985E-2"/>
            </c:manualLayout>
          </c:layout>
          <c:overlay val="0"/>
        </c:title>
        <c:numFmt formatCode="_(* #,##0_);_(* \(#,##0\);_(* &quot;-&quot;_);_(@_)" sourceLinked="1"/>
        <c:majorTickMark val="none"/>
        <c:minorTickMark val="none"/>
        <c:tickLblPos val="nextTo"/>
        <c:crossAx val="140359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월별 찹쌀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79557325897162"/>
          <c:y val="0.24057573059996859"/>
          <c:w val="0.85673564274300096"/>
          <c:h val="0.66040913029092063"/>
        </c:manualLayout>
      </c:layout>
      <c:lineChart>
        <c:grouping val="standard"/>
        <c:varyColors val="0"/>
        <c:ser>
          <c:idx val="0"/>
          <c:order val="0"/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월별!$A$124:$A$135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월별!$B$124:$B$135</c:f>
              <c:numCache>
                <c:formatCode>_(* #,##0_);_(* \(#,##0\);_(* "-"_);_(@_)</c:formatCode>
                <c:ptCount val="12"/>
                <c:pt idx="0">
                  <c:v>3849.5299999999997</c:v>
                </c:pt>
                <c:pt idx="1">
                  <c:v>4619.8649999999998</c:v>
                </c:pt>
                <c:pt idx="2">
                  <c:v>3421.692</c:v>
                </c:pt>
                <c:pt idx="3">
                  <c:v>3285.1080000000002</c:v>
                </c:pt>
                <c:pt idx="4">
                  <c:v>2990.9359999999997</c:v>
                </c:pt>
                <c:pt idx="5">
                  <c:v>2493.8820000000001</c:v>
                </c:pt>
                <c:pt idx="6">
                  <c:v>4234.3670000000002</c:v>
                </c:pt>
                <c:pt idx="7">
                  <c:v>3941.223</c:v>
                </c:pt>
                <c:pt idx="8">
                  <c:v>2988.7</c:v>
                </c:pt>
                <c:pt idx="9">
                  <c:v>8322.5029999999988</c:v>
                </c:pt>
                <c:pt idx="10">
                  <c:v>13542.276</c:v>
                </c:pt>
                <c:pt idx="11">
                  <c:v>5904.82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12000"/>
        <c:axId val="139713536"/>
      </c:lineChart>
      <c:catAx>
        <c:axId val="13971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713536"/>
        <c:crosses val="autoZero"/>
        <c:auto val="1"/>
        <c:lblAlgn val="ctr"/>
        <c:lblOffset val="100"/>
        <c:noMultiLvlLbl val="0"/>
      </c:catAx>
      <c:valAx>
        <c:axId val="1397135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2.7468783998027439E-2"/>
              <c:y val="0.1366120981968578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3971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월별 찹쌀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337588490687617E-2"/>
          <c:y val="0.22685840129847926"/>
          <c:w val="0.74281471021860535"/>
          <c:h val="0.6729291740732507"/>
        </c:manualLayout>
      </c:layout>
      <c:lineChart>
        <c:grouping val="standard"/>
        <c:varyColors val="0"/>
        <c:ser>
          <c:idx val="0"/>
          <c:order val="0"/>
          <c:tx>
            <c:v>2010년</c:v>
          </c:tx>
          <c:cat>
            <c:strRef>
              <c:f>월별!$I$124:$I$135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월별!$L$124:$L$135</c:f>
              <c:numCache>
                <c:formatCode>General</c:formatCode>
                <c:ptCount val="12"/>
                <c:pt idx="0">
                  <c:v>633.428</c:v>
                </c:pt>
                <c:pt idx="1">
                  <c:v>923.89800000000002</c:v>
                </c:pt>
                <c:pt idx="2">
                  <c:v>558.74800000000005</c:v>
                </c:pt>
                <c:pt idx="3">
                  <c:v>632.57500000000005</c:v>
                </c:pt>
                <c:pt idx="4">
                  <c:v>374.66300000000001</c:v>
                </c:pt>
                <c:pt idx="5">
                  <c:v>466.6</c:v>
                </c:pt>
                <c:pt idx="6">
                  <c:v>775.149</c:v>
                </c:pt>
                <c:pt idx="7">
                  <c:v>744.42399999999998</c:v>
                </c:pt>
                <c:pt idx="8">
                  <c:v>409.00400000000002</c:v>
                </c:pt>
                <c:pt idx="9">
                  <c:v>1084.836</c:v>
                </c:pt>
                <c:pt idx="10">
                  <c:v>2846.6709999999998</c:v>
                </c:pt>
                <c:pt idx="11">
                  <c:v>1415.36</c:v>
                </c:pt>
              </c:numCache>
            </c:numRef>
          </c:val>
          <c:smooth val="0"/>
        </c:ser>
        <c:ser>
          <c:idx val="1"/>
          <c:order val="1"/>
          <c:tx>
            <c:v>2011년</c:v>
          </c:tx>
          <c:cat>
            <c:strRef>
              <c:f>월별!$I$124:$I$135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월별!$N$124:$N$135</c:f>
              <c:numCache>
                <c:formatCode>General</c:formatCode>
                <c:ptCount val="12"/>
                <c:pt idx="0">
                  <c:v>669.65899999999999</c:v>
                </c:pt>
                <c:pt idx="1">
                  <c:v>939.11800000000005</c:v>
                </c:pt>
                <c:pt idx="2">
                  <c:v>352.60300000000001</c:v>
                </c:pt>
                <c:pt idx="3">
                  <c:v>531.80700000000002</c:v>
                </c:pt>
                <c:pt idx="4">
                  <c:v>752.90200000000004</c:v>
                </c:pt>
                <c:pt idx="5">
                  <c:v>525.91700000000003</c:v>
                </c:pt>
                <c:pt idx="6">
                  <c:v>809.50199999999995</c:v>
                </c:pt>
                <c:pt idx="7">
                  <c:v>858.66300000000001</c:v>
                </c:pt>
                <c:pt idx="8">
                  <c:v>858.57799999999997</c:v>
                </c:pt>
                <c:pt idx="9">
                  <c:v>1920.6690000000001</c:v>
                </c:pt>
                <c:pt idx="10">
                  <c:v>3001.55</c:v>
                </c:pt>
                <c:pt idx="11">
                  <c:v>997.51099999999997</c:v>
                </c:pt>
              </c:numCache>
            </c:numRef>
          </c:val>
          <c:smooth val="0"/>
        </c:ser>
        <c:ser>
          <c:idx val="2"/>
          <c:order val="2"/>
          <c:tx>
            <c:v>2012년</c:v>
          </c:tx>
          <c:cat>
            <c:strRef>
              <c:f>월별!$I$124:$I$135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월별!$P$124:$P$135</c:f>
              <c:numCache>
                <c:formatCode>General</c:formatCode>
                <c:ptCount val="12"/>
                <c:pt idx="0">
                  <c:v>798.05100000000004</c:v>
                </c:pt>
                <c:pt idx="1">
                  <c:v>751.79200000000003</c:v>
                </c:pt>
                <c:pt idx="2">
                  <c:v>993.798</c:v>
                </c:pt>
                <c:pt idx="3">
                  <c:v>714.73699999999997</c:v>
                </c:pt>
                <c:pt idx="4">
                  <c:v>522.81700000000001</c:v>
                </c:pt>
                <c:pt idx="5">
                  <c:v>412.61700000000002</c:v>
                </c:pt>
                <c:pt idx="6">
                  <c:v>826.78499999999997</c:v>
                </c:pt>
                <c:pt idx="7">
                  <c:v>714.06799999999998</c:v>
                </c:pt>
                <c:pt idx="8">
                  <c:v>688.15899999999999</c:v>
                </c:pt>
                <c:pt idx="9">
                  <c:v>1368.7619999999999</c:v>
                </c:pt>
                <c:pt idx="10">
                  <c:v>2722.2620000000002</c:v>
                </c:pt>
                <c:pt idx="11">
                  <c:v>813.04399999999998</c:v>
                </c:pt>
              </c:numCache>
            </c:numRef>
          </c:val>
          <c:smooth val="0"/>
        </c:ser>
        <c:ser>
          <c:idx val="3"/>
          <c:order val="3"/>
          <c:tx>
            <c:v>2013년</c:v>
          </c:tx>
          <c:cat>
            <c:strRef>
              <c:f>월별!$I$124:$I$135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월별!$R$124:$R$135</c:f>
              <c:numCache>
                <c:formatCode>General</c:formatCode>
                <c:ptCount val="12"/>
                <c:pt idx="0">
                  <c:v>921.90599999999995</c:v>
                </c:pt>
                <c:pt idx="1">
                  <c:v>1271.3800000000001</c:v>
                </c:pt>
                <c:pt idx="2">
                  <c:v>605.846</c:v>
                </c:pt>
                <c:pt idx="3">
                  <c:v>542.50400000000002</c:v>
                </c:pt>
                <c:pt idx="4">
                  <c:v>827.80899999999997</c:v>
                </c:pt>
                <c:pt idx="5">
                  <c:v>581.19500000000005</c:v>
                </c:pt>
                <c:pt idx="6">
                  <c:v>1165.42</c:v>
                </c:pt>
                <c:pt idx="7">
                  <c:v>969.51599999999996</c:v>
                </c:pt>
                <c:pt idx="8">
                  <c:v>495.29199999999997</c:v>
                </c:pt>
                <c:pt idx="9">
                  <c:v>2345.0070000000001</c:v>
                </c:pt>
                <c:pt idx="10">
                  <c:v>2294.2399999999998</c:v>
                </c:pt>
                <c:pt idx="11">
                  <c:v>1275.6189999999999</c:v>
                </c:pt>
              </c:numCache>
            </c:numRef>
          </c:val>
          <c:smooth val="0"/>
        </c:ser>
        <c:ser>
          <c:idx val="4"/>
          <c:order val="4"/>
          <c:tx>
            <c:v>2014년</c:v>
          </c:tx>
          <c:cat>
            <c:strRef>
              <c:f>월별!$I$124:$I$135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월별!$T$124:$T$135</c:f>
              <c:numCache>
                <c:formatCode>General</c:formatCode>
                <c:ptCount val="12"/>
                <c:pt idx="0">
                  <c:v>826.48599999999999</c:v>
                </c:pt>
                <c:pt idx="1">
                  <c:v>733.67700000000002</c:v>
                </c:pt>
                <c:pt idx="2">
                  <c:v>910.697</c:v>
                </c:pt>
                <c:pt idx="3">
                  <c:v>863.48500000000001</c:v>
                </c:pt>
                <c:pt idx="4">
                  <c:v>512.745</c:v>
                </c:pt>
                <c:pt idx="5">
                  <c:v>507.553</c:v>
                </c:pt>
                <c:pt idx="6">
                  <c:v>657.51099999999997</c:v>
                </c:pt>
                <c:pt idx="7">
                  <c:v>654.55200000000002</c:v>
                </c:pt>
                <c:pt idx="8">
                  <c:v>537.66700000000003</c:v>
                </c:pt>
                <c:pt idx="9">
                  <c:v>1603.229</c:v>
                </c:pt>
                <c:pt idx="10">
                  <c:v>2677.5529999999999</c:v>
                </c:pt>
                <c:pt idx="11">
                  <c:v>1403.2860000000001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7984"/>
        <c:axId val="140619776"/>
      </c:lineChart>
      <c:catAx>
        <c:axId val="140617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619776"/>
        <c:crosses val="autoZero"/>
        <c:auto val="1"/>
        <c:lblAlgn val="ctr"/>
        <c:lblOffset val="100"/>
        <c:noMultiLvlLbl val="0"/>
      </c:catAx>
      <c:valAx>
        <c:axId val="1406197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2.913907632078026E-2"/>
              <c:y val="0.14219384657197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061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월별 흑미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54280443005702"/>
          <c:y val="0.2558601450704896"/>
          <c:w val="0.85118140433853373"/>
          <c:h val="0.63883402132172462"/>
        </c:manualLayout>
      </c:layout>
      <c:lineChart>
        <c:grouping val="standard"/>
        <c:varyColors val="0"/>
        <c:ser>
          <c:idx val="0"/>
          <c:order val="0"/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월별!$A$168:$A$179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월별!$B$168:$B$179</c:f>
              <c:numCache>
                <c:formatCode>_(* #,##0_);_(* \(#,##0\);_(* "-"_);_(@_)</c:formatCode>
                <c:ptCount val="12"/>
                <c:pt idx="0">
                  <c:v>1841.9350000000002</c:v>
                </c:pt>
                <c:pt idx="1">
                  <c:v>1873.2750000000001</c:v>
                </c:pt>
                <c:pt idx="2">
                  <c:v>2068.4749999999999</c:v>
                </c:pt>
                <c:pt idx="3">
                  <c:v>1869.0889999999999</c:v>
                </c:pt>
                <c:pt idx="4">
                  <c:v>1862.5889999999999</c:v>
                </c:pt>
                <c:pt idx="5">
                  <c:v>1888.905</c:v>
                </c:pt>
                <c:pt idx="6">
                  <c:v>1495.1780000000001</c:v>
                </c:pt>
                <c:pt idx="7">
                  <c:v>1894.3679999999999</c:v>
                </c:pt>
                <c:pt idx="8">
                  <c:v>1999.3969999999999</c:v>
                </c:pt>
                <c:pt idx="9">
                  <c:v>3261.2210000000005</c:v>
                </c:pt>
                <c:pt idx="10">
                  <c:v>3950.7819999999997</c:v>
                </c:pt>
                <c:pt idx="11">
                  <c:v>2790.5129999999999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36928"/>
        <c:axId val="140638464"/>
      </c:lineChart>
      <c:catAx>
        <c:axId val="14063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638464"/>
        <c:crosses val="autoZero"/>
        <c:auto val="1"/>
        <c:lblAlgn val="ctr"/>
        <c:lblOffset val="100"/>
        <c:noMultiLvlLbl val="0"/>
      </c:catAx>
      <c:valAx>
        <c:axId val="1406384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2.6275791231409218E-2"/>
              <c:y val="0.15545648669462642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406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월별 흑미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509909177531655E-2"/>
          <c:y val="0.24270386605814906"/>
          <c:w val="0.72981420200083369"/>
          <c:h val="0.65460006530947812"/>
        </c:manualLayout>
      </c:layout>
      <c:lineChart>
        <c:grouping val="standard"/>
        <c:varyColors val="0"/>
        <c:ser>
          <c:idx val="1"/>
          <c:order val="0"/>
          <c:tx>
            <c:v>2010년</c:v>
          </c:tx>
          <c:cat>
            <c:strRef>
              <c:f>월별!$I$168:$I$179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월별!$L$168:$L$179</c:f>
              <c:numCache>
                <c:formatCode>General</c:formatCode>
                <c:ptCount val="12"/>
                <c:pt idx="0">
                  <c:v>318.11200000000002</c:v>
                </c:pt>
                <c:pt idx="1">
                  <c:v>462.71699999999998</c:v>
                </c:pt>
                <c:pt idx="2">
                  <c:v>385.18900000000002</c:v>
                </c:pt>
                <c:pt idx="3">
                  <c:v>395.86099999999999</c:v>
                </c:pt>
                <c:pt idx="4">
                  <c:v>327.80900000000003</c:v>
                </c:pt>
                <c:pt idx="5">
                  <c:v>312.88799999999998</c:v>
                </c:pt>
                <c:pt idx="6">
                  <c:v>231.28</c:v>
                </c:pt>
                <c:pt idx="7">
                  <c:v>290.42700000000002</c:v>
                </c:pt>
                <c:pt idx="8">
                  <c:v>366.529</c:v>
                </c:pt>
                <c:pt idx="9">
                  <c:v>858.69100000000003</c:v>
                </c:pt>
                <c:pt idx="10">
                  <c:v>738.93299999999999</c:v>
                </c:pt>
                <c:pt idx="11">
                  <c:v>512.63199999999995</c:v>
                </c:pt>
              </c:numCache>
            </c:numRef>
          </c:val>
          <c:smooth val="0"/>
        </c:ser>
        <c:ser>
          <c:idx val="2"/>
          <c:order val="1"/>
          <c:tx>
            <c:v>2011년</c:v>
          </c:tx>
          <c:cat>
            <c:strRef>
              <c:f>월별!$I$168:$I$179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월별!$N$168:$N$179</c:f>
              <c:numCache>
                <c:formatCode>General</c:formatCode>
                <c:ptCount val="12"/>
                <c:pt idx="0">
                  <c:v>286.78500000000003</c:v>
                </c:pt>
                <c:pt idx="1">
                  <c:v>250.1</c:v>
                </c:pt>
                <c:pt idx="2">
                  <c:v>326.94200000000001</c:v>
                </c:pt>
                <c:pt idx="3">
                  <c:v>339.88600000000002</c:v>
                </c:pt>
                <c:pt idx="4">
                  <c:v>385.12099999999998</c:v>
                </c:pt>
                <c:pt idx="5">
                  <c:v>377.63900000000001</c:v>
                </c:pt>
                <c:pt idx="6">
                  <c:v>268.90499999999997</c:v>
                </c:pt>
                <c:pt idx="7">
                  <c:v>281.536</c:v>
                </c:pt>
                <c:pt idx="8">
                  <c:v>305.29000000000002</c:v>
                </c:pt>
                <c:pt idx="9">
                  <c:v>606.11500000000001</c:v>
                </c:pt>
                <c:pt idx="10">
                  <c:v>650.29899999999998</c:v>
                </c:pt>
                <c:pt idx="11">
                  <c:v>653.69799999999998</c:v>
                </c:pt>
              </c:numCache>
            </c:numRef>
          </c:val>
          <c:smooth val="0"/>
        </c:ser>
        <c:ser>
          <c:idx val="3"/>
          <c:order val="2"/>
          <c:tx>
            <c:v>2012년</c:v>
          </c:tx>
          <c:cat>
            <c:strRef>
              <c:f>월별!$I$168:$I$179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월별!$P$168:$P$179</c:f>
              <c:numCache>
                <c:formatCode>General</c:formatCode>
                <c:ptCount val="12"/>
                <c:pt idx="0">
                  <c:v>323.28300000000002</c:v>
                </c:pt>
                <c:pt idx="1">
                  <c:v>362.29300000000001</c:v>
                </c:pt>
                <c:pt idx="2">
                  <c:v>515.76099999999997</c:v>
                </c:pt>
                <c:pt idx="3">
                  <c:v>348.63400000000001</c:v>
                </c:pt>
                <c:pt idx="4">
                  <c:v>333.71300000000002</c:v>
                </c:pt>
                <c:pt idx="5">
                  <c:v>351.66399999999999</c:v>
                </c:pt>
                <c:pt idx="6">
                  <c:v>447.79500000000002</c:v>
                </c:pt>
                <c:pt idx="7">
                  <c:v>480.49799999999999</c:v>
                </c:pt>
                <c:pt idx="8">
                  <c:v>503.92599999999999</c:v>
                </c:pt>
                <c:pt idx="9">
                  <c:v>452.43200000000002</c:v>
                </c:pt>
                <c:pt idx="10">
                  <c:v>908.22199999999998</c:v>
                </c:pt>
                <c:pt idx="11">
                  <c:v>369.03300000000002</c:v>
                </c:pt>
              </c:numCache>
            </c:numRef>
          </c:val>
          <c:smooth val="0"/>
        </c:ser>
        <c:ser>
          <c:idx val="4"/>
          <c:order val="3"/>
          <c:tx>
            <c:v>2013년</c:v>
          </c:tx>
          <c:cat>
            <c:strRef>
              <c:f>월별!$I$168:$I$179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월별!$R$168:$R$179</c:f>
              <c:numCache>
                <c:formatCode>General</c:formatCode>
                <c:ptCount val="12"/>
                <c:pt idx="0">
                  <c:v>477.68099999999998</c:v>
                </c:pt>
                <c:pt idx="1">
                  <c:v>371.12400000000002</c:v>
                </c:pt>
                <c:pt idx="2">
                  <c:v>363.85500000000002</c:v>
                </c:pt>
                <c:pt idx="3">
                  <c:v>377.66699999999997</c:v>
                </c:pt>
                <c:pt idx="4">
                  <c:v>381.82100000000003</c:v>
                </c:pt>
                <c:pt idx="5">
                  <c:v>383.85500000000002</c:v>
                </c:pt>
                <c:pt idx="6">
                  <c:v>319.65899999999999</c:v>
                </c:pt>
                <c:pt idx="7">
                  <c:v>372.24799999999999</c:v>
                </c:pt>
                <c:pt idx="8">
                  <c:v>430.99599999999998</c:v>
                </c:pt>
                <c:pt idx="9">
                  <c:v>754.19600000000003</c:v>
                </c:pt>
                <c:pt idx="10">
                  <c:v>858.67700000000002</c:v>
                </c:pt>
                <c:pt idx="11">
                  <c:v>613.78399999999999</c:v>
                </c:pt>
              </c:numCache>
            </c:numRef>
          </c:val>
          <c:smooth val="0"/>
        </c:ser>
        <c:ser>
          <c:idx val="5"/>
          <c:order val="4"/>
          <c:tx>
            <c:v>2014년</c:v>
          </c:tx>
          <c:cat>
            <c:strRef>
              <c:f>월별!$I$168:$I$179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월별!$T$168:$T$179</c:f>
              <c:numCache>
                <c:formatCode>General</c:formatCode>
                <c:ptCount val="12"/>
                <c:pt idx="0">
                  <c:v>436.07400000000001</c:v>
                </c:pt>
                <c:pt idx="1">
                  <c:v>427.041</c:v>
                </c:pt>
                <c:pt idx="2">
                  <c:v>476.72800000000001</c:v>
                </c:pt>
                <c:pt idx="3">
                  <c:v>407.041</c:v>
                </c:pt>
                <c:pt idx="4">
                  <c:v>434.125</c:v>
                </c:pt>
                <c:pt idx="5">
                  <c:v>462.85899999999998</c:v>
                </c:pt>
                <c:pt idx="6">
                  <c:v>227.53899999999999</c:v>
                </c:pt>
                <c:pt idx="7">
                  <c:v>469.65899999999999</c:v>
                </c:pt>
                <c:pt idx="8">
                  <c:v>392.65600000000001</c:v>
                </c:pt>
                <c:pt idx="9">
                  <c:v>589.78700000000003</c:v>
                </c:pt>
                <c:pt idx="10">
                  <c:v>794.65099999999995</c:v>
                </c:pt>
                <c:pt idx="11">
                  <c:v>641.36599999999999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968640"/>
        <c:axId val="177970176"/>
      </c:lineChart>
      <c:catAx>
        <c:axId val="177968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7970176"/>
        <c:crosses val="autoZero"/>
        <c:auto val="1"/>
        <c:lblAlgn val="ctr"/>
        <c:lblOffset val="100"/>
        <c:noMultiLvlLbl val="0"/>
      </c:catAx>
      <c:valAx>
        <c:axId val="1779701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1.8703508159589523E-2"/>
              <c:y val="0.1435491059390035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7968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구입처별 구입액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985693288595567E-2"/>
          <c:y val="0.23038873211991656"/>
          <c:w val="0.89191795163905996"/>
          <c:h val="0.6773099682316741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구입처별!$A$6:$A$13</c:f>
              <c:strCache>
                <c:ptCount val="8"/>
                <c:pt idx="0">
                  <c:v>대형마트</c:v>
                </c:pt>
                <c:pt idx="1">
                  <c:v>전통시장</c:v>
                </c:pt>
                <c:pt idx="2">
                  <c:v>기업형슈퍼</c:v>
                </c:pt>
                <c:pt idx="3">
                  <c:v>소형슈퍼</c:v>
                </c:pt>
                <c:pt idx="4">
                  <c:v>전문점</c:v>
                </c:pt>
                <c:pt idx="5">
                  <c:v>무점포</c:v>
                </c:pt>
                <c:pt idx="6">
                  <c:v>백화점</c:v>
                </c:pt>
                <c:pt idx="7">
                  <c:v>기타</c:v>
                </c:pt>
              </c:strCache>
            </c:strRef>
          </c:cat>
          <c:val>
            <c:numRef>
              <c:f>구입처별!$B$6:$B$13</c:f>
              <c:numCache>
                <c:formatCode>General</c:formatCode>
                <c:ptCount val="8"/>
                <c:pt idx="0">
                  <c:v>42302.946199999998</c:v>
                </c:pt>
                <c:pt idx="1">
                  <c:v>11000.361199999999</c:v>
                </c:pt>
                <c:pt idx="2">
                  <c:v>47231.339</c:v>
                </c:pt>
                <c:pt idx="3">
                  <c:v>30013.481799999998</c:v>
                </c:pt>
                <c:pt idx="4">
                  <c:v>9881.387200000001</c:v>
                </c:pt>
                <c:pt idx="5">
                  <c:v>39508.440199999997</c:v>
                </c:pt>
                <c:pt idx="6">
                  <c:v>1952.0053999999996</c:v>
                </c:pt>
                <c:pt idx="7">
                  <c:v>7379.4567999999999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953216"/>
        <c:axId val="194954752"/>
      </c:barChart>
      <c:catAx>
        <c:axId val="194953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4954752"/>
        <c:crosses val="autoZero"/>
        <c:auto val="1"/>
        <c:lblAlgn val="ctr"/>
        <c:lblOffset val="100"/>
        <c:noMultiLvlLbl val="0"/>
      </c:catAx>
      <c:valAx>
        <c:axId val="1949547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1.1507102766733359E-2"/>
              <c:y val="0.1428754712012276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495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쌀 구입처별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48807533485025"/>
          <c:y val="0.20177693569332428"/>
          <c:w val="0.77483984306447751"/>
          <c:h val="0.70808400263376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구입처별!$L$4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구입처별!$K$5:$K$12</c:f>
              <c:strCache>
                <c:ptCount val="8"/>
                <c:pt idx="0">
                  <c:v>대형마트</c:v>
                </c:pt>
                <c:pt idx="1">
                  <c:v>전통시장</c:v>
                </c:pt>
                <c:pt idx="2">
                  <c:v>기업형슈퍼</c:v>
                </c:pt>
                <c:pt idx="3">
                  <c:v>소형슈퍼</c:v>
                </c:pt>
                <c:pt idx="4">
                  <c:v>전문점</c:v>
                </c:pt>
                <c:pt idx="5">
                  <c:v>무점포</c:v>
                </c:pt>
                <c:pt idx="6">
                  <c:v>백화점</c:v>
                </c:pt>
                <c:pt idx="7">
                  <c:v>기타</c:v>
                </c:pt>
              </c:strCache>
            </c:strRef>
          </c:cat>
          <c:val>
            <c:numRef>
              <c:f>구입처별!$L$5:$L$12</c:f>
              <c:numCache>
                <c:formatCode>General</c:formatCode>
                <c:ptCount val="8"/>
                <c:pt idx="0">
                  <c:v>39137.044000000002</c:v>
                </c:pt>
                <c:pt idx="1">
                  <c:v>13722.233</c:v>
                </c:pt>
                <c:pt idx="2">
                  <c:v>42020.014000000003</c:v>
                </c:pt>
                <c:pt idx="3">
                  <c:v>27225.306</c:v>
                </c:pt>
                <c:pt idx="4">
                  <c:v>11476.714</c:v>
                </c:pt>
                <c:pt idx="5">
                  <c:v>30092.66</c:v>
                </c:pt>
                <c:pt idx="6">
                  <c:v>2485.0070000000001</c:v>
                </c:pt>
                <c:pt idx="7">
                  <c:v>13643.001</c:v>
                </c:pt>
              </c:numCache>
            </c:numRef>
          </c:val>
        </c:ser>
        <c:ser>
          <c:idx val="1"/>
          <c:order val="1"/>
          <c:tx>
            <c:strRef>
              <c:f>구입처별!$M$4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구입처별!$K$5:$K$12</c:f>
              <c:strCache>
                <c:ptCount val="8"/>
                <c:pt idx="0">
                  <c:v>대형마트</c:v>
                </c:pt>
                <c:pt idx="1">
                  <c:v>전통시장</c:v>
                </c:pt>
                <c:pt idx="2">
                  <c:v>기업형슈퍼</c:v>
                </c:pt>
                <c:pt idx="3">
                  <c:v>소형슈퍼</c:v>
                </c:pt>
                <c:pt idx="4">
                  <c:v>전문점</c:v>
                </c:pt>
                <c:pt idx="5">
                  <c:v>무점포</c:v>
                </c:pt>
                <c:pt idx="6">
                  <c:v>백화점</c:v>
                </c:pt>
                <c:pt idx="7">
                  <c:v>기타</c:v>
                </c:pt>
              </c:strCache>
            </c:strRef>
          </c:cat>
          <c:val>
            <c:numRef>
              <c:f>구입처별!$M$5:$M$12</c:f>
              <c:numCache>
                <c:formatCode>General</c:formatCode>
                <c:ptCount val="8"/>
                <c:pt idx="0">
                  <c:v>44072.201000000001</c:v>
                </c:pt>
                <c:pt idx="1">
                  <c:v>10709.744000000001</c:v>
                </c:pt>
                <c:pt idx="2">
                  <c:v>38728.862000000001</c:v>
                </c:pt>
                <c:pt idx="3">
                  <c:v>30601.522000000001</c:v>
                </c:pt>
                <c:pt idx="4">
                  <c:v>8821.152</c:v>
                </c:pt>
                <c:pt idx="5">
                  <c:v>39061.635999999999</c:v>
                </c:pt>
                <c:pt idx="6">
                  <c:v>2099.4009999999998</c:v>
                </c:pt>
                <c:pt idx="7">
                  <c:v>6658.3040000000001</c:v>
                </c:pt>
              </c:numCache>
            </c:numRef>
          </c:val>
        </c:ser>
        <c:ser>
          <c:idx val="2"/>
          <c:order val="2"/>
          <c:tx>
            <c:strRef>
              <c:f>구입처별!$N$4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구입처별!$K$5:$K$12</c:f>
              <c:strCache>
                <c:ptCount val="8"/>
                <c:pt idx="0">
                  <c:v>대형마트</c:v>
                </c:pt>
                <c:pt idx="1">
                  <c:v>전통시장</c:v>
                </c:pt>
                <c:pt idx="2">
                  <c:v>기업형슈퍼</c:v>
                </c:pt>
                <c:pt idx="3">
                  <c:v>소형슈퍼</c:v>
                </c:pt>
                <c:pt idx="4">
                  <c:v>전문점</c:v>
                </c:pt>
                <c:pt idx="5">
                  <c:v>무점포</c:v>
                </c:pt>
                <c:pt idx="6">
                  <c:v>백화점</c:v>
                </c:pt>
                <c:pt idx="7">
                  <c:v>기타</c:v>
                </c:pt>
              </c:strCache>
            </c:strRef>
          </c:cat>
          <c:val>
            <c:numRef>
              <c:f>구입처별!$N$5:$N$12</c:f>
              <c:numCache>
                <c:formatCode>General</c:formatCode>
                <c:ptCount val="8"/>
                <c:pt idx="0">
                  <c:v>47577.561999999998</c:v>
                </c:pt>
                <c:pt idx="1">
                  <c:v>9148.8619999999992</c:v>
                </c:pt>
                <c:pt idx="2">
                  <c:v>45623.828999999998</c:v>
                </c:pt>
                <c:pt idx="3">
                  <c:v>30682.558000000001</c:v>
                </c:pt>
                <c:pt idx="4">
                  <c:v>11599.411</c:v>
                </c:pt>
                <c:pt idx="5">
                  <c:v>39937.639000000003</c:v>
                </c:pt>
                <c:pt idx="6">
                  <c:v>1197.07</c:v>
                </c:pt>
                <c:pt idx="7">
                  <c:v>3941.5120000000002</c:v>
                </c:pt>
              </c:numCache>
            </c:numRef>
          </c:val>
        </c:ser>
        <c:ser>
          <c:idx val="3"/>
          <c:order val="3"/>
          <c:tx>
            <c:strRef>
              <c:f>구입처별!$O$4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구입처별!$K$5:$K$12</c:f>
              <c:strCache>
                <c:ptCount val="8"/>
                <c:pt idx="0">
                  <c:v>대형마트</c:v>
                </c:pt>
                <c:pt idx="1">
                  <c:v>전통시장</c:v>
                </c:pt>
                <c:pt idx="2">
                  <c:v>기업형슈퍼</c:v>
                </c:pt>
                <c:pt idx="3">
                  <c:v>소형슈퍼</c:v>
                </c:pt>
                <c:pt idx="4">
                  <c:v>전문점</c:v>
                </c:pt>
                <c:pt idx="5">
                  <c:v>무점포</c:v>
                </c:pt>
                <c:pt idx="6">
                  <c:v>백화점</c:v>
                </c:pt>
                <c:pt idx="7">
                  <c:v>기타</c:v>
                </c:pt>
              </c:strCache>
            </c:strRef>
          </c:cat>
          <c:val>
            <c:numRef>
              <c:f>구입처별!$O$5:$O$12</c:f>
              <c:numCache>
                <c:formatCode>General</c:formatCode>
                <c:ptCount val="8"/>
                <c:pt idx="0">
                  <c:v>41479.402999999998</c:v>
                </c:pt>
                <c:pt idx="1">
                  <c:v>10100.084999999999</c:v>
                </c:pt>
                <c:pt idx="2">
                  <c:v>53495.733</c:v>
                </c:pt>
                <c:pt idx="3">
                  <c:v>28939.758000000002</c:v>
                </c:pt>
                <c:pt idx="4">
                  <c:v>10432.504000000001</c:v>
                </c:pt>
                <c:pt idx="5">
                  <c:v>44016.205000000002</c:v>
                </c:pt>
                <c:pt idx="6">
                  <c:v>1854.723</c:v>
                </c:pt>
                <c:pt idx="7">
                  <c:v>7143.2219999999998</c:v>
                </c:pt>
              </c:numCache>
            </c:numRef>
          </c:val>
        </c:ser>
        <c:ser>
          <c:idx val="4"/>
          <c:order val="4"/>
          <c:tx>
            <c:strRef>
              <c:f>구입처별!$P$4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구입처별!$K$5:$K$12</c:f>
              <c:strCache>
                <c:ptCount val="8"/>
                <c:pt idx="0">
                  <c:v>대형마트</c:v>
                </c:pt>
                <c:pt idx="1">
                  <c:v>전통시장</c:v>
                </c:pt>
                <c:pt idx="2">
                  <c:v>기업형슈퍼</c:v>
                </c:pt>
                <c:pt idx="3">
                  <c:v>소형슈퍼</c:v>
                </c:pt>
                <c:pt idx="4">
                  <c:v>전문점</c:v>
                </c:pt>
                <c:pt idx="5">
                  <c:v>무점포</c:v>
                </c:pt>
                <c:pt idx="6">
                  <c:v>백화점</c:v>
                </c:pt>
                <c:pt idx="7">
                  <c:v>기타</c:v>
                </c:pt>
              </c:strCache>
            </c:strRef>
          </c:cat>
          <c:val>
            <c:numRef>
              <c:f>구입처별!$P$5:$P$12</c:f>
              <c:numCache>
                <c:formatCode>General</c:formatCode>
                <c:ptCount val="8"/>
                <c:pt idx="0">
                  <c:v>39248.521000000001</c:v>
                </c:pt>
                <c:pt idx="1">
                  <c:v>11320.882</c:v>
                </c:pt>
                <c:pt idx="2">
                  <c:v>56288.256999999998</c:v>
                </c:pt>
                <c:pt idx="3">
                  <c:v>32618.264999999999</c:v>
                </c:pt>
                <c:pt idx="4">
                  <c:v>7077.1549999999997</c:v>
                </c:pt>
                <c:pt idx="5">
                  <c:v>44434.061000000002</c:v>
                </c:pt>
                <c:pt idx="6">
                  <c:v>2123.826</c:v>
                </c:pt>
                <c:pt idx="7">
                  <c:v>5511.2449999999999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03136"/>
        <c:axId val="195004672"/>
      </c:barChart>
      <c:catAx>
        <c:axId val="195003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95004672"/>
        <c:crosses val="autoZero"/>
        <c:auto val="1"/>
        <c:lblAlgn val="ctr"/>
        <c:lblOffset val="100"/>
        <c:noMultiLvlLbl val="0"/>
      </c:catAx>
      <c:valAx>
        <c:axId val="1950046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1.3426329924042314E-2"/>
              <c:y val="0.102147615791551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5003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연령별 쌀 구입액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074003933279918"/>
          <c:y val="0.23714129483814522"/>
          <c:w val="0.80888521193290586"/>
          <c:h val="0.62333734324876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연령별!$A$6:$A$9</c:f>
              <c:strCache>
                <c:ptCount val="4"/>
                <c:pt idx="0">
                  <c:v>30대이하</c:v>
                </c:pt>
                <c:pt idx="1">
                  <c:v>40대</c:v>
                </c:pt>
                <c:pt idx="2">
                  <c:v>50대</c:v>
                </c:pt>
                <c:pt idx="3">
                  <c:v>60대이상</c:v>
                </c:pt>
              </c:strCache>
            </c:strRef>
          </c:cat>
          <c:val>
            <c:numRef>
              <c:f>연령별!$B$6:$B$9</c:f>
              <c:numCache>
                <c:formatCode>_(* #,##0_);_(* \(#,##0\);_(* "-"_);_(@_)</c:formatCode>
                <c:ptCount val="4"/>
                <c:pt idx="0">
                  <c:v>147021.14840000001</c:v>
                </c:pt>
                <c:pt idx="1">
                  <c:v>179041.40580000001</c:v>
                </c:pt>
                <c:pt idx="2">
                  <c:v>224417.54000000004</c:v>
                </c:pt>
                <c:pt idx="3">
                  <c:v>218581.28519999998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30400"/>
        <c:axId val="195126400"/>
      </c:barChart>
      <c:catAx>
        <c:axId val="19503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126400"/>
        <c:crosses val="autoZero"/>
        <c:auto val="1"/>
        <c:lblAlgn val="ctr"/>
        <c:lblOffset val="100"/>
        <c:noMultiLvlLbl val="0"/>
      </c:catAx>
      <c:valAx>
        <c:axId val="1951264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원</a:t>
                </a:r>
                <a:endParaRPr lang="en-US" altLang="ko-KR"/>
              </a:p>
            </c:rich>
          </c:tx>
          <c:layout>
            <c:manualLayout>
              <c:xMode val="edge"/>
              <c:yMode val="edge"/>
              <c:x val="6.6272179056643357E-2"/>
              <c:y val="0.11295348498104403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95030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연령별 일반미 구입액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969467615669196"/>
          <c:y val="0.23714129483814522"/>
          <c:w val="0.81993057510901302"/>
          <c:h val="0.64648549139690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연령별!$A$18:$A$21</c:f>
              <c:strCache>
                <c:ptCount val="4"/>
                <c:pt idx="0">
                  <c:v>30대이하</c:v>
                </c:pt>
                <c:pt idx="1">
                  <c:v>40대</c:v>
                </c:pt>
                <c:pt idx="2">
                  <c:v>50대</c:v>
                </c:pt>
                <c:pt idx="3">
                  <c:v>60대이상</c:v>
                </c:pt>
              </c:strCache>
            </c:strRef>
          </c:cat>
          <c:val>
            <c:numRef>
              <c:f>연령별!$B$18:$B$21</c:f>
              <c:numCache>
                <c:formatCode>_(* #,##0_);_(* \(#,##0\);_(* "-"_);_(@_)</c:formatCode>
                <c:ptCount val="4"/>
                <c:pt idx="0">
                  <c:v>117979.49619999998</c:v>
                </c:pt>
                <c:pt idx="1">
                  <c:v>138253.731</c:v>
                </c:pt>
                <c:pt idx="2">
                  <c:v>163693.9608</c:v>
                </c:pt>
                <c:pt idx="3">
                  <c:v>139165.80119999999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51360"/>
        <c:axId val="195152896"/>
      </c:barChart>
      <c:catAx>
        <c:axId val="195151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152896"/>
        <c:crosses val="autoZero"/>
        <c:auto val="1"/>
        <c:lblAlgn val="ctr"/>
        <c:lblOffset val="100"/>
        <c:noMultiLvlLbl val="0"/>
      </c:catAx>
      <c:valAx>
        <c:axId val="195152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원</a:t>
                </a:r>
              </a:p>
            </c:rich>
          </c:tx>
          <c:layout>
            <c:manualLayout>
              <c:xMode val="edge"/>
              <c:yMode val="edge"/>
              <c:x val="5.5226815880536136E-2"/>
              <c:y val="0.10832385535141438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9515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연령별 현미 구입액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97873201812311"/>
          <c:y val="0.23714129483814522"/>
          <c:w val="0.82564651264324729"/>
          <c:h val="0.64648549139690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연령별!$A$18:$A$21</c:f>
              <c:strCache>
                <c:ptCount val="4"/>
                <c:pt idx="0">
                  <c:v>30대이하</c:v>
                </c:pt>
                <c:pt idx="1">
                  <c:v>40대</c:v>
                </c:pt>
                <c:pt idx="2">
                  <c:v>50대</c:v>
                </c:pt>
                <c:pt idx="3">
                  <c:v>60대이상</c:v>
                </c:pt>
              </c:strCache>
            </c:strRef>
          </c:cat>
          <c:val>
            <c:numRef>
              <c:f>연령별!$I$18:$I$21</c:f>
              <c:numCache>
                <c:formatCode>_(* #,##0_);_(* \(#,##0\);_(* "-"_);_(@_)</c:formatCode>
                <c:ptCount val="4"/>
                <c:pt idx="0">
                  <c:v>19344.249400000001</c:v>
                </c:pt>
                <c:pt idx="1">
                  <c:v>26932.919000000002</c:v>
                </c:pt>
                <c:pt idx="2">
                  <c:v>35042.945200000002</c:v>
                </c:pt>
                <c:pt idx="3">
                  <c:v>53247.673199999997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43392"/>
        <c:axId val="195257472"/>
      </c:barChart>
      <c:catAx>
        <c:axId val="19524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5257472"/>
        <c:crosses val="autoZero"/>
        <c:auto val="1"/>
        <c:lblAlgn val="ctr"/>
        <c:lblOffset val="100"/>
        <c:noMultiLvlLbl val="0"/>
      </c:catAx>
      <c:valAx>
        <c:axId val="1952574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원</a:t>
                </a:r>
              </a:p>
            </c:rich>
          </c:tx>
          <c:layout>
            <c:manualLayout>
              <c:xMode val="edge"/>
              <c:yMode val="edge"/>
              <c:x val="6.6272193466100943E-2"/>
              <c:y val="0.12684237386993291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9524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연령별 찹쌀 구입액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121735991902967"/>
          <c:y val="0.23714129483814522"/>
          <c:w val="0.82840789134667558"/>
          <c:h val="0.62333734324876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연령별!$A$44:$A$47</c:f>
              <c:strCache>
                <c:ptCount val="4"/>
                <c:pt idx="0">
                  <c:v>30대이하</c:v>
                </c:pt>
                <c:pt idx="1">
                  <c:v>40대</c:v>
                </c:pt>
                <c:pt idx="2">
                  <c:v>50대</c:v>
                </c:pt>
                <c:pt idx="3">
                  <c:v>60대이상</c:v>
                </c:pt>
              </c:strCache>
            </c:strRef>
          </c:cat>
          <c:val>
            <c:numRef>
              <c:f>연령별!$B$44:$B$47</c:f>
              <c:numCache>
                <c:formatCode>_(* #,##0_);_(* \(#,##0\);_(* "-"_);_(@_)</c:formatCode>
                <c:ptCount val="4"/>
                <c:pt idx="0">
                  <c:v>5314.2123999999994</c:v>
                </c:pt>
                <c:pt idx="1">
                  <c:v>8608.4232000000011</c:v>
                </c:pt>
                <c:pt idx="2">
                  <c:v>18670.613000000001</c:v>
                </c:pt>
                <c:pt idx="3">
                  <c:v>18930.6378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90624"/>
        <c:axId val="195292160"/>
      </c:barChart>
      <c:catAx>
        <c:axId val="195290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292160"/>
        <c:crosses val="autoZero"/>
        <c:auto val="1"/>
        <c:lblAlgn val="ctr"/>
        <c:lblOffset val="100"/>
        <c:noMultiLvlLbl val="0"/>
      </c:catAx>
      <c:valAx>
        <c:axId val="1952921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원</a:t>
                </a:r>
              </a:p>
            </c:rich>
          </c:tx>
          <c:layout>
            <c:manualLayout>
              <c:xMode val="edge"/>
              <c:yMode val="edge"/>
              <c:x val="4.4181452704428907E-2"/>
              <c:y val="0.11295348498104402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9529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쌀 유형별 구매빈도 추이</a:t>
            </a:r>
          </a:p>
        </c:rich>
      </c:tx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33057576663676E-2"/>
          <c:y val="0.16698457925033208"/>
          <c:w val="0.82167872686800225"/>
          <c:h val="0.7513474385383978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'연도별(완)'!$O$15</c:f>
              <c:strCache>
                <c:ptCount val="1"/>
                <c:pt idx="0">
                  <c:v>일반미</c:v>
                </c:pt>
              </c:strCache>
            </c:strRef>
          </c:tx>
          <c:invertIfNegative val="0"/>
          <c:cat>
            <c:numRef>
              <c:f>'연도별(완)'!$P$13:$T$13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'연도별(완)'!$P$15:$T$15</c:f>
              <c:numCache>
                <c:formatCode>0.0</c:formatCode>
                <c:ptCount val="5"/>
                <c:pt idx="0">
                  <c:v>4.2060000000000004</c:v>
                </c:pt>
                <c:pt idx="1">
                  <c:v>3.9430000000000001</c:v>
                </c:pt>
                <c:pt idx="2">
                  <c:v>3.903</c:v>
                </c:pt>
                <c:pt idx="3">
                  <c:v>3.97</c:v>
                </c:pt>
                <c:pt idx="4">
                  <c:v>3.7850000000000001</c:v>
                </c:pt>
              </c:numCache>
            </c:numRef>
          </c:val>
        </c:ser>
        <c:ser>
          <c:idx val="3"/>
          <c:order val="1"/>
          <c:tx>
            <c:strRef>
              <c:f>'연도별(완)'!$O$16</c:f>
              <c:strCache>
                <c:ptCount val="1"/>
                <c:pt idx="0">
                  <c:v>현미</c:v>
                </c:pt>
              </c:strCache>
            </c:strRef>
          </c:tx>
          <c:invertIfNegative val="0"/>
          <c:cat>
            <c:numRef>
              <c:f>'연도별(완)'!$P$13:$T$13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'연도별(완)'!$P$16:$T$16</c:f>
              <c:numCache>
                <c:formatCode>0.0</c:formatCode>
                <c:ptCount val="5"/>
                <c:pt idx="0">
                  <c:v>1.65</c:v>
                </c:pt>
                <c:pt idx="1">
                  <c:v>1.724</c:v>
                </c:pt>
                <c:pt idx="2">
                  <c:v>1.8080000000000001</c:v>
                </c:pt>
                <c:pt idx="3">
                  <c:v>1.56</c:v>
                </c:pt>
                <c:pt idx="4">
                  <c:v>1.8340000000000001</c:v>
                </c:pt>
              </c:numCache>
            </c:numRef>
          </c:val>
        </c:ser>
        <c:ser>
          <c:idx val="4"/>
          <c:order val="2"/>
          <c:tx>
            <c:strRef>
              <c:f>'연도별(완)'!$O$17</c:f>
              <c:strCache>
                <c:ptCount val="1"/>
                <c:pt idx="0">
                  <c:v>찹쌀</c:v>
                </c:pt>
              </c:strCache>
            </c:strRef>
          </c:tx>
          <c:invertIfNegative val="0"/>
          <c:cat>
            <c:numRef>
              <c:f>'연도별(완)'!$P$13:$T$13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'연도별(완)'!$P$17:$T$17</c:f>
              <c:numCache>
                <c:formatCode>0.0</c:formatCode>
                <c:ptCount val="5"/>
                <c:pt idx="0">
                  <c:v>0.83499999999999996</c:v>
                </c:pt>
                <c:pt idx="1">
                  <c:v>0.9</c:v>
                </c:pt>
                <c:pt idx="2">
                  <c:v>0.80200000000000005</c:v>
                </c:pt>
                <c:pt idx="3">
                  <c:v>0.86799999999999999</c:v>
                </c:pt>
                <c:pt idx="4">
                  <c:v>0.90500000000000003</c:v>
                </c:pt>
              </c:numCache>
            </c:numRef>
          </c:val>
        </c:ser>
        <c:ser>
          <c:idx val="5"/>
          <c:order val="3"/>
          <c:tx>
            <c:strRef>
              <c:f>'연도별(완)'!$O$18</c:f>
              <c:strCache>
                <c:ptCount val="1"/>
                <c:pt idx="0">
                  <c:v>흑미</c:v>
                </c:pt>
              </c:strCache>
            </c:strRef>
          </c:tx>
          <c:invertIfNegative val="0"/>
          <c:cat>
            <c:numRef>
              <c:f>'연도별(완)'!$P$13:$T$13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'연도별(완)'!$P$18:$T$18</c:f>
              <c:numCache>
                <c:formatCode>0.0</c:formatCode>
                <c:ptCount val="5"/>
                <c:pt idx="0">
                  <c:v>0.65300000000000002</c:v>
                </c:pt>
                <c:pt idx="1">
                  <c:v>0.627</c:v>
                </c:pt>
                <c:pt idx="2">
                  <c:v>0.65900000000000003</c:v>
                </c:pt>
                <c:pt idx="3">
                  <c:v>0.627</c:v>
                </c:pt>
                <c:pt idx="4">
                  <c:v>0.66900000000000004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3399808"/>
        <c:axId val="193401600"/>
        <c:axId val="0"/>
      </c:bar3DChart>
      <c:catAx>
        <c:axId val="19339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3401600"/>
        <c:crosses val="autoZero"/>
        <c:auto val="1"/>
        <c:lblAlgn val="ctr"/>
        <c:lblOffset val="100"/>
        <c:noMultiLvlLbl val="0"/>
      </c:catAx>
      <c:valAx>
        <c:axId val="1934016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구매빈도</a:t>
                </a:r>
                <a:r>
                  <a:rPr lang="en-US" altLang="ko-KR"/>
                  <a:t>(</a:t>
                </a:r>
                <a:r>
                  <a:rPr lang="ko-KR" altLang="en-US"/>
                  <a:t>회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1.350210970464135E-2"/>
              <c:y val="7.2747948071283264E-2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crossAx val="19339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연령별 흑미 구입액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550141393725101"/>
          <c:y val="0.23714129483814522"/>
          <c:w val="0.83412383072411933"/>
          <c:h val="0.62333734324876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연령별!$A$44:$A$47</c:f>
              <c:strCache>
                <c:ptCount val="4"/>
                <c:pt idx="0">
                  <c:v>30대이하</c:v>
                </c:pt>
                <c:pt idx="1">
                  <c:v>40대</c:v>
                </c:pt>
                <c:pt idx="2">
                  <c:v>50대</c:v>
                </c:pt>
                <c:pt idx="3">
                  <c:v>60대이상</c:v>
                </c:pt>
              </c:strCache>
            </c:strRef>
          </c:cat>
          <c:val>
            <c:numRef>
              <c:f>연령별!$I$44:$I$47</c:f>
              <c:numCache>
                <c:formatCode>_(* #,##0_);_(* \(#,##0\);_(* "-"_);_(@_)</c:formatCode>
                <c:ptCount val="4"/>
                <c:pt idx="0">
                  <c:v>4029.7527999999993</c:v>
                </c:pt>
                <c:pt idx="1">
                  <c:v>5000.2212</c:v>
                </c:pt>
                <c:pt idx="2">
                  <c:v>6374.8366000000005</c:v>
                </c:pt>
                <c:pt idx="3">
                  <c:v>7066.9030000000002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19232"/>
        <c:axId val="195929216"/>
      </c:barChart>
      <c:catAx>
        <c:axId val="19591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5929216"/>
        <c:crosses val="autoZero"/>
        <c:auto val="1"/>
        <c:lblAlgn val="ctr"/>
        <c:lblOffset val="100"/>
        <c:noMultiLvlLbl val="0"/>
      </c:catAx>
      <c:valAx>
        <c:axId val="195929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원</a:t>
                </a:r>
              </a:p>
            </c:rich>
          </c:tx>
          <c:layout>
            <c:manualLayout>
              <c:xMode val="edge"/>
              <c:yMode val="edge"/>
              <c:x val="4.9704145099575707E-2"/>
              <c:y val="0.11295348498104402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9591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일반미 구입규격별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6953331816928"/>
          <c:y val="0.2649906403209033"/>
          <c:w val="0.72008382172879892"/>
          <c:h val="0.64047481800623973"/>
        </c:manualLayout>
      </c:layout>
      <c:lineChart>
        <c:grouping val="standard"/>
        <c:varyColors val="0"/>
        <c:ser>
          <c:idx val="1"/>
          <c:order val="0"/>
          <c:tx>
            <c:strRef>
              <c:f>구입규격별!$K$3</c:f>
              <c:strCache>
                <c:ptCount val="1"/>
                <c:pt idx="0">
                  <c:v>1kg</c:v>
                </c:pt>
              </c:strCache>
            </c:strRef>
          </c:tx>
          <c:cat>
            <c:numRef>
              <c:f>구입규격별!$J$4:$J$8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구입규격별!$K$4:$K$8</c:f>
              <c:numCache>
                <c:formatCode>0_);[Red]\(0\)</c:formatCode>
                <c:ptCount val="5"/>
                <c:pt idx="0">
                  <c:v>1.2987012987012987</c:v>
                </c:pt>
                <c:pt idx="1">
                  <c:v>1.2167643082469581</c:v>
                </c:pt>
                <c:pt idx="2">
                  <c:v>1.7754318618042226</c:v>
                </c:pt>
                <c:pt idx="3">
                  <c:v>1.068566340160285</c:v>
                </c:pt>
                <c:pt idx="4">
                  <c:v>1.2669287898645698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구입규격별!$L$3</c:f>
              <c:strCache>
                <c:ptCount val="1"/>
                <c:pt idx="0">
                  <c:v>2kg</c:v>
                </c:pt>
              </c:strCache>
            </c:strRef>
          </c:tx>
          <c:cat>
            <c:numRef>
              <c:f>구입규격별!$J$4:$J$8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구입규격별!$L$4:$L$8</c:f>
              <c:numCache>
                <c:formatCode>0_);[Red]\(0\)</c:formatCode>
                <c:ptCount val="5"/>
                <c:pt idx="0">
                  <c:v>0.46082949308755761</c:v>
                </c:pt>
                <c:pt idx="1">
                  <c:v>0.67598017124831</c:v>
                </c:pt>
                <c:pt idx="2">
                  <c:v>0.71976967370441458</c:v>
                </c:pt>
                <c:pt idx="3">
                  <c:v>1.0240427426536063</c:v>
                </c:pt>
                <c:pt idx="4">
                  <c:v>1.2232415902140672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구입규격별!$M$3</c:f>
              <c:strCache>
                <c:ptCount val="1"/>
                <c:pt idx="0">
                  <c:v>4kg</c:v>
                </c:pt>
              </c:strCache>
            </c:strRef>
          </c:tx>
          <c:cat>
            <c:numRef>
              <c:f>구입규격별!$J$4:$J$8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구입규격별!$M$4:$M$8</c:f>
              <c:numCache>
                <c:formatCode>0_);[Red]\(0\)</c:formatCode>
                <c:ptCount val="5"/>
                <c:pt idx="0">
                  <c:v>4.8596564725596991</c:v>
                </c:pt>
                <c:pt idx="1">
                  <c:v>4.010815682739973</c:v>
                </c:pt>
                <c:pt idx="2">
                  <c:v>4.6065259117082533</c:v>
                </c:pt>
                <c:pt idx="3">
                  <c:v>4.8530721282279607</c:v>
                </c:pt>
                <c:pt idx="4">
                  <c:v>5.0240279598077766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구입규격별!$N$3</c:f>
              <c:strCache>
                <c:ptCount val="1"/>
                <c:pt idx="0">
                  <c:v>10kg</c:v>
                </c:pt>
              </c:strCache>
            </c:strRef>
          </c:tx>
          <c:cat>
            <c:numRef>
              <c:f>구입규격별!$J$4:$J$8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구입규격별!$N$4:$N$8</c:f>
              <c:numCache>
                <c:formatCode>0_);[Red]\(0\)</c:formatCode>
                <c:ptCount val="5"/>
                <c:pt idx="0">
                  <c:v>17.972350230414747</c:v>
                </c:pt>
                <c:pt idx="1">
                  <c:v>23.433979269941414</c:v>
                </c:pt>
                <c:pt idx="2">
                  <c:v>25.911708253358924</c:v>
                </c:pt>
                <c:pt idx="3">
                  <c:v>27.916295636687444</c:v>
                </c:pt>
                <c:pt idx="4">
                  <c:v>27.566622979467013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구입규격별!$O$3</c:f>
              <c:strCache>
                <c:ptCount val="1"/>
                <c:pt idx="0">
                  <c:v>20kg</c:v>
                </c:pt>
              </c:strCache>
            </c:strRef>
          </c:tx>
          <c:cat>
            <c:numRef>
              <c:f>구입규격별!$J$4:$J$8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구입규격별!$O$4:$O$8</c:f>
              <c:numCache>
                <c:formatCode>0_);[Red]\(0\)</c:formatCode>
                <c:ptCount val="5"/>
                <c:pt idx="0">
                  <c:v>64.935064935064929</c:v>
                </c:pt>
                <c:pt idx="1">
                  <c:v>61.424064894096439</c:v>
                </c:pt>
                <c:pt idx="2">
                  <c:v>59.357005758157385</c:v>
                </c:pt>
                <c:pt idx="3">
                  <c:v>57.257346393588605</c:v>
                </c:pt>
                <c:pt idx="4">
                  <c:v>58.409785932721711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구입규격별!$P$3</c:f>
              <c:strCache>
                <c:ptCount val="1"/>
                <c:pt idx="0">
                  <c:v>40kg</c:v>
                </c:pt>
              </c:strCache>
            </c:strRef>
          </c:tx>
          <c:cat>
            <c:numRef>
              <c:f>구입규격별!$J$4:$J$8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구입규격별!$P$4:$P$8</c:f>
              <c:numCache>
                <c:formatCode>0_);[Red]\(0\)</c:formatCode>
                <c:ptCount val="5"/>
                <c:pt idx="0">
                  <c:v>10.473397570171764</c:v>
                </c:pt>
                <c:pt idx="1">
                  <c:v>9.2383956737269042</c:v>
                </c:pt>
                <c:pt idx="2">
                  <c:v>7.6295585412667943</c:v>
                </c:pt>
                <c:pt idx="3">
                  <c:v>7.8806767586821005</c:v>
                </c:pt>
                <c:pt idx="4">
                  <c:v>6.5093927479248581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629440"/>
        <c:axId val="195630976"/>
      </c:lineChart>
      <c:catAx>
        <c:axId val="1956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630976"/>
        <c:crosses val="autoZero"/>
        <c:auto val="1"/>
        <c:lblAlgn val="ctr"/>
        <c:lblOffset val="100"/>
        <c:noMultiLvlLbl val="0"/>
      </c:catAx>
      <c:valAx>
        <c:axId val="195630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en-US"/>
                  <a:t>%</a:t>
                </a:r>
              </a:p>
            </c:rich>
          </c:tx>
          <c:layout>
            <c:manualLayout>
              <c:xMode val="edge"/>
              <c:yMode val="edge"/>
              <c:x val="6.1462814996926858E-2"/>
              <c:y val="0.17729401277670484"/>
            </c:manualLayout>
          </c:layout>
          <c:overlay val="0"/>
        </c:title>
        <c:numFmt formatCode="0_);[Red]\(0\)" sourceLinked="1"/>
        <c:majorTickMark val="out"/>
        <c:minorTickMark val="none"/>
        <c:tickLblPos val="nextTo"/>
        <c:crossAx val="19562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연평균 쌀 유형별 구입액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65178095055962"/>
          <c:y val="0.22801215551801179"/>
          <c:w val="0.75920017025570363"/>
          <c:h val="0.66792159880558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('연도별(완)'!$A$23,'연도별(완)'!$A$24,'연도별(완)'!$A$27,'연도별(완)'!$A$28,'연도별(완)'!$A$31)</c:f>
              <c:strCache>
                <c:ptCount val="5"/>
                <c:pt idx="0">
                  <c:v>1일반쌀</c:v>
                </c:pt>
                <c:pt idx="1">
                  <c:v>2현미</c:v>
                </c:pt>
                <c:pt idx="2">
                  <c:v>3찹쌀</c:v>
                </c:pt>
                <c:pt idx="3">
                  <c:v>4흑미</c:v>
                </c:pt>
                <c:pt idx="4">
                  <c:v>5쌀기타</c:v>
                </c:pt>
              </c:strCache>
            </c:strRef>
          </c:cat>
          <c:val>
            <c:numRef>
              <c:f>('연도별(완)'!$B$23,'연도별(완)'!$B$24,'연도별(완)'!$B$27,'연도별(완)'!$B$28,'연도별(완)'!$B$31)</c:f>
              <c:numCache>
                <c:formatCode>_(* #,##0_);_(* \(#,##0\);_(* "-"_);_(@_)</c:formatCode>
                <c:ptCount val="5"/>
                <c:pt idx="0">
                  <c:v>142122.6188</c:v>
                </c:pt>
                <c:pt idx="1">
                  <c:v>29481.434799999999</c:v>
                </c:pt>
                <c:pt idx="2">
                  <c:v>11918.980799999999</c:v>
                </c:pt>
                <c:pt idx="3">
                  <c:v>5359.1453999999994</c:v>
                </c:pt>
                <c:pt idx="4">
                  <c:v>387.23740000000004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35904"/>
        <c:axId val="140237440"/>
      </c:barChart>
      <c:catAx>
        <c:axId val="14023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237440"/>
        <c:crosses val="autoZero"/>
        <c:auto val="1"/>
        <c:lblAlgn val="ctr"/>
        <c:lblOffset val="100"/>
        <c:noMultiLvlLbl val="0"/>
      </c:catAx>
      <c:valAx>
        <c:axId val="1402374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9.4503821451772177E-3"/>
              <c:y val="0.12959527219174613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4023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월별 쌀 구입액 추이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272531775074744"/>
          <c:y val="0.25542805172675559"/>
          <c:w val="0.80173869423940525"/>
          <c:h val="0.62106864422894081"/>
        </c:manualLayout>
      </c:layout>
      <c:lineChart>
        <c:grouping val="standard"/>
        <c:varyColors val="0"/>
        <c:ser>
          <c:idx val="0"/>
          <c:order val="0"/>
          <c:cat>
            <c:strRef>
              <c:f>월별!$A$6:$A$17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월별!$B$6:$B$17</c:f>
              <c:numCache>
                <c:formatCode>_(* #,##0_);_(* \(#,##0\);_(* "-"_);_(@_)</c:formatCode>
                <c:ptCount val="12"/>
                <c:pt idx="0">
                  <c:v>13442.780000000002</c:v>
                </c:pt>
                <c:pt idx="1">
                  <c:v>12645.738000000001</c:v>
                </c:pt>
                <c:pt idx="2">
                  <c:v>12968.067800000001</c:v>
                </c:pt>
                <c:pt idx="3">
                  <c:v>13256.127400000001</c:v>
                </c:pt>
                <c:pt idx="4">
                  <c:v>13935.2076</c:v>
                </c:pt>
                <c:pt idx="5">
                  <c:v>13115.650400000002</c:v>
                </c:pt>
                <c:pt idx="6">
                  <c:v>12865.632399999999</c:v>
                </c:pt>
                <c:pt idx="7">
                  <c:v>15330.521799999999</c:v>
                </c:pt>
                <c:pt idx="8">
                  <c:v>17157.314999999999</c:v>
                </c:pt>
                <c:pt idx="9">
                  <c:v>22909.705800000003</c:v>
                </c:pt>
                <c:pt idx="10">
                  <c:v>25075.703600000001</c:v>
                </c:pt>
                <c:pt idx="11">
                  <c:v>16566.968199999999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281344"/>
        <c:axId val="140282880"/>
      </c:lineChart>
      <c:catAx>
        <c:axId val="14028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282880"/>
        <c:crosses val="autoZero"/>
        <c:auto val="1"/>
        <c:lblAlgn val="ctr"/>
        <c:lblOffset val="100"/>
        <c:noMultiLvlLbl val="0"/>
      </c:catAx>
      <c:valAx>
        <c:axId val="140282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2.5844354916252588E-2"/>
              <c:y val="0.15919081500742172"/>
            </c:manualLayout>
          </c:layout>
          <c:overlay val="0"/>
        </c:title>
        <c:numFmt formatCode="_(* #,##0_);_(* \(#,##0\);_(* &quot;-&quot;_);_(@_)" sourceLinked="1"/>
        <c:majorTickMark val="none"/>
        <c:minorTickMark val="none"/>
        <c:tickLblPos val="nextTo"/>
        <c:crossAx val="1402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월별 쌀 구입액 추이</a:t>
            </a:r>
            <a:endParaRPr lang="en-US" altLang="ko-K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981002387285495E-2"/>
          <c:y val="0.23690722507495274"/>
          <c:w val="0.78467800895874562"/>
          <c:h val="0.67049422346267074"/>
        </c:manualLayout>
      </c:layout>
      <c:lineChart>
        <c:grouping val="standard"/>
        <c:varyColors val="0"/>
        <c:ser>
          <c:idx val="1"/>
          <c:order val="0"/>
          <c:tx>
            <c:v>2010년</c:v>
          </c:tx>
          <c:cat>
            <c:strRef>
              <c:f>월별!$I$6:$I$17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월별!$L$6:$L$17</c:f>
              <c:numCache>
                <c:formatCode>General</c:formatCode>
                <c:ptCount val="12"/>
                <c:pt idx="0">
                  <c:v>14519.563</c:v>
                </c:pt>
                <c:pt idx="1">
                  <c:v>14195.947</c:v>
                </c:pt>
                <c:pt idx="2">
                  <c:v>13922.514999999999</c:v>
                </c:pt>
                <c:pt idx="3">
                  <c:v>13633.558000000001</c:v>
                </c:pt>
                <c:pt idx="4">
                  <c:v>12771.566000000001</c:v>
                </c:pt>
                <c:pt idx="5">
                  <c:v>11109.942999999999</c:v>
                </c:pt>
                <c:pt idx="6">
                  <c:v>11230.489</c:v>
                </c:pt>
                <c:pt idx="7">
                  <c:v>13195.875</c:v>
                </c:pt>
                <c:pt idx="8">
                  <c:v>15492.005999999999</c:v>
                </c:pt>
                <c:pt idx="9">
                  <c:v>17250.986000000001</c:v>
                </c:pt>
                <c:pt idx="10">
                  <c:v>23682.663</c:v>
                </c:pt>
                <c:pt idx="11">
                  <c:v>18796.868999999999</c:v>
                </c:pt>
              </c:numCache>
            </c:numRef>
          </c:val>
          <c:smooth val="0"/>
        </c:ser>
        <c:ser>
          <c:idx val="2"/>
          <c:order val="1"/>
          <c:tx>
            <c:v>2011년</c:v>
          </c:tx>
          <c:cat>
            <c:strRef>
              <c:f>월별!$I$6:$I$17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월별!$N$6:$N$17</c:f>
              <c:numCache>
                <c:formatCode>General</c:formatCode>
                <c:ptCount val="12"/>
                <c:pt idx="0">
                  <c:v>11935.464</c:v>
                </c:pt>
                <c:pt idx="1">
                  <c:v>10080.669</c:v>
                </c:pt>
                <c:pt idx="2">
                  <c:v>10230.413</c:v>
                </c:pt>
                <c:pt idx="3">
                  <c:v>11558.536</c:v>
                </c:pt>
                <c:pt idx="4">
                  <c:v>13605.761</c:v>
                </c:pt>
                <c:pt idx="5">
                  <c:v>12993.401</c:v>
                </c:pt>
                <c:pt idx="6">
                  <c:v>13300.071</c:v>
                </c:pt>
                <c:pt idx="7">
                  <c:v>14992.518</c:v>
                </c:pt>
                <c:pt idx="8">
                  <c:v>15416.757</c:v>
                </c:pt>
                <c:pt idx="9">
                  <c:v>25601.794000000002</c:v>
                </c:pt>
                <c:pt idx="10">
                  <c:v>26000.327000000001</c:v>
                </c:pt>
                <c:pt idx="11">
                  <c:v>15037.111999999999</c:v>
                </c:pt>
              </c:numCache>
            </c:numRef>
          </c:val>
          <c:smooth val="0"/>
        </c:ser>
        <c:ser>
          <c:idx val="3"/>
          <c:order val="2"/>
          <c:tx>
            <c:v>2012년</c:v>
          </c:tx>
          <c:cat>
            <c:strRef>
              <c:f>월별!$I$6:$I$17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월별!$P$6:$P$17</c:f>
              <c:numCache>
                <c:formatCode>General</c:formatCode>
                <c:ptCount val="12"/>
                <c:pt idx="0">
                  <c:v>11593.424999999999</c:v>
                </c:pt>
                <c:pt idx="1">
                  <c:v>11817.828</c:v>
                </c:pt>
                <c:pt idx="2">
                  <c:v>13440.882</c:v>
                </c:pt>
                <c:pt idx="3">
                  <c:v>12683.508</c:v>
                </c:pt>
                <c:pt idx="4">
                  <c:v>13010.781999999999</c:v>
                </c:pt>
                <c:pt idx="5">
                  <c:v>13689.416999999999</c:v>
                </c:pt>
                <c:pt idx="6">
                  <c:v>14148.182000000001</c:v>
                </c:pt>
                <c:pt idx="7">
                  <c:v>16442.589</c:v>
                </c:pt>
                <c:pt idx="8">
                  <c:v>18658.97</c:v>
                </c:pt>
                <c:pt idx="9">
                  <c:v>22450.298999999999</c:v>
                </c:pt>
                <c:pt idx="10">
                  <c:v>26798.460999999999</c:v>
                </c:pt>
                <c:pt idx="11">
                  <c:v>14974.1</c:v>
                </c:pt>
              </c:numCache>
            </c:numRef>
          </c:val>
          <c:smooth val="0"/>
        </c:ser>
        <c:ser>
          <c:idx val="4"/>
          <c:order val="3"/>
          <c:tx>
            <c:v>2013년</c:v>
          </c:tx>
          <c:cat>
            <c:strRef>
              <c:f>월별!$I$6:$I$17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월별!$R$6:$R$17</c:f>
              <c:numCache>
                <c:formatCode>General</c:formatCode>
                <c:ptCount val="12"/>
                <c:pt idx="0">
                  <c:v>13399.644</c:v>
                </c:pt>
                <c:pt idx="1">
                  <c:v>14049.245999999999</c:v>
                </c:pt>
                <c:pt idx="2">
                  <c:v>14048.933000000001</c:v>
                </c:pt>
                <c:pt idx="3">
                  <c:v>14137.424999999999</c:v>
                </c:pt>
                <c:pt idx="4">
                  <c:v>14847.821</c:v>
                </c:pt>
                <c:pt idx="5">
                  <c:v>13894.352999999999</c:v>
                </c:pt>
                <c:pt idx="6">
                  <c:v>13071.454</c:v>
                </c:pt>
                <c:pt idx="7">
                  <c:v>16212.566000000001</c:v>
                </c:pt>
                <c:pt idx="8">
                  <c:v>18060.636999999999</c:v>
                </c:pt>
                <c:pt idx="9">
                  <c:v>26187.312000000002</c:v>
                </c:pt>
                <c:pt idx="10">
                  <c:v>23375.454000000002</c:v>
                </c:pt>
                <c:pt idx="11">
                  <c:v>16176.787</c:v>
                </c:pt>
              </c:numCache>
            </c:numRef>
          </c:val>
          <c:smooth val="0"/>
        </c:ser>
        <c:ser>
          <c:idx val="5"/>
          <c:order val="4"/>
          <c:tx>
            <c:v>2014년</c:v>
          </c:tx>
          <c:cat>
            <c:strRef>
              <c:f>월별!$I$6:$I$17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월별!$T$6:$T$17</c:f>
              <c:numCache>
                <c:formatCode>General</c:formatCode>
                <c:ptCount val="12"/>
                <c:pt idx="0">
                  <c:v>15765.804</c:v>
                </c:pt>
                <c:pt idx="1">
                  <c:v>13085</c:v>
                </c:pt>
                <c:pt idx="2">
                  <c:v>13197.596</c:v>
                </c:pt>
                <c:pt idx="3">
                  <c:v>14267.61</c:v>
                </c:pt>
                <c:pt idx="4">
                  <c:v>15440.108</c:v>
                </c:pt>
                <c:pt idx="5">
                  <c:v>13891.138000000001</c:v>
                </c:pt>
                <c:pt idx="6">
                  <c:v>12577.966</c:v>
                </c:pt>
                <c:pt idx="7">
                  <c:v>15809.061</c:v>
                </c:pt>
                <c:pt idx="8">
                  <c:v>18158.205000000002</c:v>
                </c:pt>
                <c:pt idx="9">
                  <c:v>23058.137999999999</c:v>
                </c:pt>
                <c:pt idx="10">
                  <c:v>25521.613000000001</c:v>
                </c:pt>
                <c:pt idx="11">
                  <c:v>17849.973000000002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32544"/>
        <c:axId val="139534336"/>
      </c:lineChart>
      <c:catAx>
        <c:axId val="13953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534336"/>
        <c:crosses val="autoZero"/>
        <c:auto val="1"/>
        <c:lblAlgn val="ctr"/>
        <c:lblOffset val="100"/>
        <c:noMultiLvlLbl val="0"/>
      </c:catAx>
      <c:valAx>
        <c:axId val="1395343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7.2131150334238427E-3"/>
              <c:y val="0.101596991439227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9532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월별 현미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14814364167918"/>
          <c:y val="0.28899579387267815"/>
          <c:w val="0.82364660147459423"/>
          <c:h val="0.62866269293774535"/>
        </c:manualLayout>
      </c:layout>
      <c:lineChart>
        <c:grouping val="standard"/>
        <c:varyColors val="0"/>
        <c:ser>
          <c:idx val="0"/>
          <c:order val="0"/>
          <c:cat>
            <c:strRef>
              <c:f>월별!$A$79:$A$90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월별!$B$79:$B$90</c:f>
              <c:numCache>
                <c:formatCode>_(* #,##0_);_(* \(#,##0\);_(* "-"_);_(@_)</c:formatCode>
                <c:ptCount val="12"/>
                <c:pt idx="0">
                  <c:v>1698.8108</c:v>
                </c:pt>
                <c:pt idx="1">
                  <c:v>1653.0840000000001</c:v>
                </c:pt>
                <c:pt idx="2">
                  <c:v>2191.5932000000003</c:v>
                </c:pt>
                <c:pt idx="3">
                  <c:v>1997.0297999999998</c:v>
                </c:pt>
                <c:pt idx="4">
                  <c:v>1990.4584000000002</c:v>
                </c:pt>
                <c:pt idx="5">
                  <c:v>1922.5064000000002</c:v>
                </c:pt>
                <c:pt idx="6">
                  <c:v>1563.3398000000002</c:v>
                </c:pt>
                <c:pt idx="7">
                  <c:v>2022.9476</c:v>
                </c:pt>
                <c:pt idx="8">
                  <c:v>1893.2234000000001</c:v>
                </c:pt>
                <c:pt idx="9">
                  <c:v>4286.1593999999996</c:v>
                </c:pt>
                <c:pt idx="10">
                  <c:v>5519.1127999999999</c:v>
                </c:pt>
                <c:pt idx="11">
                  <c:v>2743.1694000000002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9556352"/>
        <c:axId val="139557888"/>
      </c:lineChart>
      <c:catAx>
        <c:axId val="13955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557888"/>
        <c:crosses val="autoZero"/>
        <c:auto val="1"/>
        <c:lblAlgn val="ctr"/>
        <c:lblOffset val="100"/>
        <c:noMultiLvlLbl val="0"/>
      </c:catAx>
      <c:valAx>
        <c:axId val="1395578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2.0068418294575542E-2"/>
              <c:y val="0.17700323681190661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3955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월별 현미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556234447257609E-2"/>
          <c:y val="0.25072253060704841"/>
          <c:w val="0.77840868717668932"/>
          <c:h val="0.6514312944655114"/>
        </c:manualLayout>
      </c:layout>
      <c:lineChart>
        <c:grouping val="standard"/>
        <c:varyColors val="0"/>
        <c:ser>
          <c:idx val="0"/>
          <c:order val="0"/>
          <c:tx>
            <c:v>2010년</c:v>
          </c:tx>
          <c:cat>
            <c:strRef>
              <c:f>월별!$I$79:$I$90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월별!$L$79:$L$90</c:f>
              <c:numCache>
                <c:formatCode>General</c:formatCode>
                <c:ptCount val="12"/>
                <c:pt idx="0">
                  <c:v>1261.366</c:v>
                </c:pt>
                <c:pt idx="1">
                  <c:v>1350.3130000000001</c:v>
                </c:pt>
                <c:pt idx="2">
                  <c:v>2016.885</c:v>
                </c:pt>
                <c:pt idx="3">
                  <c:v>2295.0920000000001</c:v>
                </c:pt>
                <c:pt idx="4">
                  <c:v>1858.011</c:v>
                </c:pt>
                <c:pt idx="5">
                  <c:v>1490.6969999999999</c:v>
                </c:pt>
                <c:pt idx="6">
                  <c:v>1500.498</c:v>
                </c:pt>
                <c:pt idx="7">
                  <c:v>1610.797</c:v>
                </c:pt>
                <c:pt idx="8">
                  <c:v>1535.3340000000001</c:v>
                </c:pt>
                <c:pt idx="9">
                  <c:v>3090.6689999999999</c:v>
                </c:pt>
                <c:pt idx="10">
                  <c:v>5696.2160000000003</c:v>
                </c:pt>
                <c:pt idx="11">
                  <c:v>1602.1759999999999</c:v>
                </c:pt>
              </c:numCache>
            </c:numRef>
          </c:val>
          <c:smooth val="0"/>
        </c:ser>
        <c:ser>
          <c:idx val="1"/>
          <c:order val="1"/>
          <c:tx>
            <c:v>2011년</c:v>
          </c:tx>
          <c:cat>
            <c:strRef>
              <c:f>월별!$I$79:$I$90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월별!$N$79:$N$90</c:f>
              <c:numCache>
                <c:formatCode>General</c:formatCode>
                <c:ptCount val="12"/>
                <c:pt idx="0">
                  <c:v>1359.4449999999999</c:v>
                </c:pt>
                <c:pt idx="1">
                  <c:v>1422.902</c:v>
                </c:pt>
                <c:pt idx="2">
                  <c:v>2062.7600000000002</c:v>
                </c:pt>
                <c:pt idx="3">
                  <c:v>1792.248</c:v>
                </c:pt>
                <c:pt idx="4">
                  <c:v>1728.5630000000001</c:v>
                </c:pt>
                <c:pt idx="5">
                  <c:v>1681.366</c:v>
                </c:pt>
                <c:pt idx="6">
                  <c:v>2173.1289999999999</c:v>
                </c:pt>
                <c:pt idx="7">
                  <c:v>2258.8049999999998</c:v>
                </c:pt>
                <c:pt idx="8">
                  <c:v>1780.1849999999999</c:v>
                </c:pt>
                <c:pt idx="9">
                  <c:v>5241.0529999999999</c:v>
                </c:pt>
                <c:pt idx="10">
                  <c:v>6397.2830000000004</c:v>
                </c:pt>
                <c:pt idx="11">
                  <c:v>2804.9789999999998</c:v>
                </c:pt>
              </c:numCache>
            </c:numRef>
          </c:val>
          <c:smooth val="0"/>
        </c:ser>
        <c:ser>
          <c:idx val="2"/>
          <c:order val="2"/>
          <c:tx>
            <c:v>2012년</c:v>
          </c:tx>
          <c:cat>
            <c:strRef>
              <c:f>월별!$I$79:$I$90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월별!$P$79:$P$90</c:f>
              <c:numCache>
                <c:formatCode>General</c:formatCode>
                <c:ptCount val="12"/>
                <c:pt idx="0">
                  <c:v>1649.1179999999999</c:v>
                </c:pt>
                <c:pt idx="1">
                  <c:v>2354.395</c:v>
                </c:pt>
                <c:pt idx="2">
                  <c:v>2208.3780000000002</c:v>
                </c:pt>
                <c:pt idx="3">
                  <c:v>2396.828</c:v>
                </c:pt>
                <c:pt idx="4">
                  <c:v>1812.546</c:v>
                </c:pt>
                <c:pt idx="5">
                  <c:v>1692.0909999999999</c:v>
                </c:pt>
                <c:pt idx="6">
                  <c:v>1479.018</c:v>
                </c:pt>
                <c:pt idx="7">
                  <c:v>1876.174</c:v>
                </c:pt>
                <c:pt idx="8">
                  <c:v>1981.5650000000001</c:v>
                </c:pt>
                <c:pt idx="9">
                  <c:v>3889.5729999999999</c:v>
                </c:pt>
                <c:pt idx="10">
                  <c:v>5830.7250000000004</c:v>
                </c:pt>
                <c:pt idx="11">
                  <c:v>3406.5720000000001</c:v>
                </c:pt>
              </c:numCache>
            </c:numRef>
          </c:val>
          <c:smooth val="0"/>
        </c:ser>
        <c:ser>
          <c:idx val="3"/>
          <c:order val="3"/>
          <c:tx>
            <c:v>2013년</c:v>
          </c:tx>
          <c:cat>
            <c:strRef>
              <c:f>월별!$I$79:$I$90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월별!$R$79:$R$90</c:f>
              <c:numCache>
                <c:formatCode>General</c:formatCode>
                <c:ptCount val="12"/>
                <c:pt idx="0">
                  <c:v>1787.5530000000001</c:v>
                </c:pt>
                <c:pt idx="1">
                  <c:v>1474.865</c:v>
                </c:pt>
                <c:pt idx="2">
                  <c:v>2055.6190000000001</c:v>
                </c:pt>
                <c:pt idx="3">
                  <c:v>1593.442</c:v>
                </c:pt>
                <c:pt idx="4">
                  <c:v>1899.4169999999999</c:v>
                </c:pt>
                <c:pt idx="5">
                  <c:v>1994.5229999999999</c:v>
                </c:pt>
                <c:pt idx="6">
                  <c:v>1035.22</c:v>
                </c:pt>
                <c:pt idx="7">
                  <c:v>2196.5859999999998</c:v>
                </c:pt>
                <c:pt idx="8">
                  <c:v>2172.2190000000001</c:v>
                </c:pt>
                <c:pt idx="9">
                  <c:v>5287.9939999999997</c:v>
                </c:pt>
                <c:pt idx="10">
                  <c:v>4610.74</c:v>
                </c:pt>
                <c:pt idx="11">
                  <c:v>2981.5790000000002</c:v>
                </c:pt>
              </c:numCache>
            </c:numRef>
          </c:val>
          <c:smooth val="0"/>
        </c:ser>
        <c:ser>
          <c:idx val="4"/>
          <c:order val="4"/>
          <c:tx>
            <c:v>2014년</c:v>
          </c:tx>
          <c:cat>
            <c:strRef>
              <c:f>월별!$I$79:$I$90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월별!$T$79:$T$90</c:f>
              <c:numCache>
                <c:formatCode>General</c:formatCode>
                <c:ptCount val="12"/>
                <c:pt idx="0">
                  <c:v>2436.5720000000001</c:v>
                </c:pt>
                <c:pt idx="1">
                  <c:v>1662.9449999999999</c:v>
                </c:pt>
                <c:pt idx="2">
                  <c:v>2614.3240000000001</c:v>
                </c:pt>
                <c:pt idx="3">
                  <c:v>1907.539</c:v>
                </c:pt>
                <c:pt idx="4">
                  <c:v>2653.7550000000001</c:v>
                </c:pt>
                <c:pt idx="5">
                  <c:v>2753.855</c:v>
                </c:pt>
                <c:pt idx="6">
                  <c:v>1628.8340000000001</c:v>
                </c:pt>
                <c:pt idx="7">
                  <c:v>2172.3760000000002</c:v>
                </c:pt>
                <c:pt idx="8">
                  <c:v>1996.8140000000001</c:v>
                </c:pt>
                <c:pt idx="9">
                  <c:v>3921.5079999999998</c:v>
                </c:pt>
                <c:pt idx="10">
                  <c:v>5060.6000000000004</c:v>
                </c:pt>
                <c:pt idx="11">
                  <c:v>2920.5410000000002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20736"/>
        <c:axId val="139622272"/>
      </c:lineChart>
      <c:catAx>
        <c:axId val="139620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22272"/>
        <c:crosses val="autoZero"/>
        <c:auto val="1"/>
        <c:lblAlgn val="ctr"/>
        <c:lblOffset val="100"/>
        <c:noMultiLvlLbl val="0"/>
      </c:catAx>
      <c:valAx>
        <c:axId val="139622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2.0217208360980642E-2"/>
              <c:y val="0.1441489784612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9620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월별 일반미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77178771273422"/>
          <c:y val="0.27785819312128573"/>
          <c:w val="0.82445033460846995"/>
          <c:h val="0.59650926850805841"/>
        </c:manualLayout>
      </c:layout>
      <c:lineChart>
        <c:grouping val="standard"/>
        <c:varyColors val="0"/>
        <c:ser>
          <c:idx val="0"/>
          <c:order val="0"/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월별!$A$43:$A$54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월별!$B$43:$B$54</c:f>
              <c:numCache>
                <c:formatCode>_(* #,##0_);_(* \(#,##0\);_(* "-"_);_(@_)</c:formatCode>
                <c:ptCount val="12"/>
                <c:pt idx="0">
                  <c:v>10585.1356</c:v>
                </c:pt>
                <c:pt idx="1">
                  <c:v>9598.6975999999995</c:v>
                </c:pt>
                <c:pt idx="2">
                  <c:v>9664.614599999999</c:v>
                </c:pt>
                <c:pt idx="3">
                  <c:v>10196.537</c:v>
                </c:pt>
                <c:pt idx="4">
                  <c:v>10962.0954</c:v>
                </c:pt>
                <c:pt idx="5">
                  <c:v>10293.4568</c:v>
                </c:pt>
                <c:pt idx="6">
                  <c:v>10146.986800000001</c:v>
                </c:pt>
                <c:pt idx="7">
                  <c:v>12113.6</c:v>
                </c:pt>
                <c:pt idx="8">
                  <c:v>14158.9046</c:v>
                </c:pt>
                <c:pt idx="9">
                  <c:v>16287.333000000002</c:v>
                </c:pt>
                <c:pt idx="10">
                  <c:v>16038.4908</c:v>
                </c:pt>
                <c:pt idx="11">
                  <c:v>12076.766799999999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34944"/>
        <c:axId val="139640832"/>
      </c:lineChart>
      <c:catAx>
        <c:axId val="13963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40832"/>
        <c:crosses val="autoZero"/>
        <c:auto val="1"/>
        <c:lblAlgn val="ctr"/>
        <c:lblOffset val="100"/>
        <c:noMultiLvlLbl val="0"/>
      </c:catAx>
      <c:valAx>
        <c:axId val="139640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3.0555525585250133E-2"/>
              <c:y val="0.18244168600586788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13963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연도별 월별 일반미 구입액 추이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36004459619538"/>
          <c:y val="0.27810763218529555"/>
          <c:w val="0.66797324228276778"/>
          <c:h val="0.57380635306553096"/>
        </c:manualLayout>
      </c:layout>
      <c:lineChart>
        <c:grouping val="standard"/>
        <c:varyColors val="0"/>
        <c:ser>
          <c:idx val="0"/>
          <c:order val="0"/>
          <c:tx>
            <c:v>2010년</c:v>
          </c:tx>
          <c:cat>
            <c:strRef>
              <c:f>월별!$I$43:$I$54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월별!$L$43:$L$54</c:f>
              <c:numCache>
                <c:formatCode>General</c:formatCode>
                <c:ptCount val="12"/>
                <c:pt idx="0">
                  <c:v>12306.656999999999</c:v>
                </c:pt>
                <c:pt idx="1">
                  <c:v>11459.02</c:v>
                </c:pt>
                <c:pt idx="2">
                  <c:v>10961.692999999999</c:v>
                </c:pt>
                <c:pt idx="3">
                  <c:v>10287.27</c:v>
                </c:pt>
                <c:pt idx="4">
                  <c:v>10211.083000000001</c:v>
                </c:pt>
                <c:pt idx="5">
                  <c:v>8839.7579999999998</c:v>
                </c:pt>
                <c:pt idx="6">
                  <c:v>8688</c:v>
                </c:pt>
                <c:pt idx="7">
                  <c:v>10541.692999999999</c:v>
                </c:pt>
                <c:pt idx="8">
                  <c:v>13181.138000000001</c:v>
                </c:pt>
                <c:pt idx="9">
                  <c:v>12216.789000000001</c:v>
                </c:pt>
                <c:pt idx="10">
                  <c:v>14400.842000000001</c:v>
                </c:pt>
                <c:pt idx="11">
                  <c:v>15266.700999999999</c:v>
                </c:pt>
              </c:numCache>
            </c:numRef>
          </c:val>
          <c:smooth val="0"/>
        </c:ser>
        <c:ser>
          <c:idx val="1"/>
          <c:order val="1"/>
          <c:tx>
            <c:v>2011년</c:v>
          </c:tx>
          <c:cat>
            <c:strRef>
              <c:f>월별!$I$43:$I$54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월별!$N$43:$N$54</c:f>
              <c:numCache>
                <c:formatCode>General</c:formatCode>
                <c:ptCount val="12"/>
                <c:pt idx="0">
                  <c:v>9619.5750000000007</c:v>
                </c:pt>
                <c:pt idx="1">
                  <c:v>7468.549</c:v>
                </c:pt>
                <c:pt idx="2">
                  <c:v>7488.1080000000002</c:v>
                </c:pt>
                <c:pt idx="3">
                  <c:v>8894.5959999999995</c:v>
                </c:pt>
                <c:pt idx="4">
                  <c:v>10739.174999999999</c:v>
                </c:pt>
                <c:pt idx="5">
                  <c:v>10408.478999999999</c:v>
                </c:pt>
                <c:pt idx="6">
                  <c:v>10048.535</c:v>
                </c:pt>
                <c:pt idx="7">
                  <c:v>11593.513999999999</c:v>
                </c:pt>
                <c:pt idx="8">
                  <c:v>12472.704</c:v>
                </c:pt>
                <c:pt idx="9">
                  <c:v>17833.956999999999</c:v>
                </c:pt>
                <c:pt idx="10">
                  <c:v>15951.195</c:v>
                </c:pt>
                <c:pt idx="11">
                  <c:v>10580.924999999999</c:v>
                </c:pt>
              </c:numCache>
            </c:numRef>
          </c:val>
          <c:smooth val="0"/>
        </c:ser>
        <c:ser>
          <c:idx val="2"/>
          <c:order val="2"/>
          <c:tx>
            <c:v>2012년</c:v>
          </c:tx>
          <c:cat>
            <c:strRef>
              <c:f>월별!$I$43:$I$54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월별!$P$43:$P$54</c:f>
              <c:numCache>
                <c:formatCode>General</c:formatCode>
                <c:ptCount val="12"/>
                <c:pt idx="0">
                  <c:v>8822.973</c:v>
                </c:pt>
                <c:pt idx="1">
                  <c:v>8349.3469999999998</c:v>
                </c:pt>
                <c:pt idx="2">
                  <c:v>9722.9449999999997</c:v>
                </c:pt>
                <c:pt idx="3">
                  <c:v>9223.3089999999993</c:v>
                </c:pt>
                <c:pt idx="4">
                  <c:v>10341.707</c:v>
                </c:pt>
                <c:pt idx="5">
                  <c:v>11233.044</c:v>
                </c:pt>
                <c:pt idx="6">
                  <c:v>11383.161</c:v>
                </c:pt>
                <c:pt idx="7">
                  <c:v>13371.849</c:v>
                </c:pt>
                <c:pt idx="8">
                  <c:v>15485.32</c:v>
                </c:pt>
                <c:pt idx="9">
                  <c:v>16739.530999999999</c:v>
                </c:pt>
                <c:pt idx="10">
                  <c:v>17337.252</c:v>
                </c:pt>
                <c:pt idx="11">
                  <c:v>10385.450999999999</c:v>
                </c:pt>
              </c:numCache>
            </c:numRef>
          </c:val>
          <c:smooth val="0"/>
        </c:ser>
        <c:ser>
          <c:idx val="3"/>
          <c:order val="3"/>
          <c:tx>
            <c:v>2013년</c:v>
          </c:tx>
          <c:cat>
            <c:strRef>
              <c:f>월별!$I$43:$I$54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월별!$R$43:$R$54</c:f>
              <c:numCache>
                <c:formatCode>General</c:formatCode>
                <c:ptCount val="12"/>
                <c:pt idx="0">
                  <c:v>10212.504000000001</c:v>
                </c:pt>
                <c:pt idx="1">
                  <c:v>10902.602999999999</c:v>
                </c:pt>
                <c:pt idx="2">
                  <c:v>11023.612999999999</c:v>
                </c:pt>
                <c:pt idx="3">
                  <c:v>11623.812</c:v>
                </c:pt>
                <c:pt idx="4">
                  <c:v>11738.773999999999</c:v>
                </c:pt>
                <c:pt idx="5">
                  <c:v>10934.78</c:v>
                </c:pt>
                <c:pt idx="6">
                  <c:v>10551.155000000001</c:v>
                </c:pt>
                <c:pt idx="7">
                  <c:v>12674.216</c:v>
                </c:pt>
                <c:pt idx="8">
                  <c:v>14939.370999999999</c:v>
                </c:pt>
                <c:pt idx="9">
                  <c:v>17760.284</c:v>
                </c:pt>
                <c:pt idx="10">
                  <c:v>15611.797</c:v>
                </c:pt>
                <c:pt idx="11">
                  <c:v>11305.805</c:v>
                </c:pt>
              </c:numCache>
            </c:numRef>
          </c:val>
          <c:smooth val="0"/>
        </c:ser>
        <c:ser>
          <c:idx val="4"/>
          <c:order val="4"/>
          <c:tx>
            <c:v>2014년</c:v>
          </c:tx>
          <c:cat>
            <c:strRef>
              <c:f>월별!$I$43:$I$54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월별!$T$43:$T$54</c:f>
              <c:numCache>
                <c:formatCode>General</c:formatCode>
                <c:ptCount val="12"/>
                <c:pt idx="0">
                  <c:v>11963.968999999999</c:v>
                </c:pt>
                <c:pt idx="1">
                  <c:v>9813.9689999999991</c:v>
                </c:pt>
                <c:pt idx="2">
                  <c:v>9126.7139999999999</c:v>
                </c:pt>
                <c:pt idx="3">
                  <c:v>10953.698</c:v>
                </c:pt>
                <c:pt idx="4">
                  <c:v>11779.737999999999</c:v>
                </c:pt>
                <c:pt idx="5">
                  <c:v>10051.223</c:v>
                </c:pt>
                <c:pt idx="6">
                  <c:v>10064.083000000001</c:v>
                </c:pt>
                <c:pt idx="7">
                  <c:v>12386.727999999999</c:v>
                </c:pt>
                <c:pt idx="8">
                  <c:v>14715.99</c:v>
                </c:pt>
                <c:pt idx="9">
                  <c:v>16886.103999999999</c:v>
                </c:pt>
                <c:pt idx="10">
                  <c:v>16891.367999999999</c:v>
                </c:pt>
                <c:pt idx="11">
                  <c:v>12844.951999999999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68480"/>
        <c:axId val="139678464"/>
      </c:lineChart>
      <c:catAx>
        <c:axId val="13966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9678464"/>
        <c:crosses val="autoZero"/>
        <c:auto val="1"/>
        <c:lblAlgn val="ctr"/>
        <c:lblOffset val="100"/>
        <c:noMultiLvlLbl val="0"/>
      </c:catAx>
      <c:valAx>
        <c:axId val="1396784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ko-KR" altLang="en-US"/>
                  <a:t>구입액</a:t>
                </a:r>
                <a:r>
                  <a:rPr lang="en-US" altLang="ko-KR"/>
                  <a:t>(</a:t>
                </a:r>
                <a:r>
                  <a:rPr lang="ko-KR" altLang="en-US"/>
                  <a:t>원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layout>
            <c:manualLayout>
              <c:xMode val="edge"/>
              <c:yMode val="edge"/>
              <c:x val="6.0643996934011568E-2"/>
              <c:y val="0.178158006666558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966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88899</xdr:colOff>
      <xdr:row>26</xdr:row>
      <xdr:rowOff>76200</xdr:rowOff>
    </xdr:from>
    <xdr:to>
      <xdr:col>24</xdr:col>
      <xdr:colOff>504264</xdr:colOff>
      <xdr:row>44</xdr:row>
      <xdr:rowOff>112058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676275</xdr:colOff>
      <xdr:row>46</xdr:row>
      <xdr:rowOff>57149</xdr:rowOff>
    </xdr:from>
    <xdr:to>
      <xdr:col>24</xdr:col>
      <xdr:colOff>381000</xdr:colOff>
      <xdr:row>64</xdr:row>
      <xdr:rowOff>180974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283153</xdr:colOff>
      <xdr:row>50</xdr:row>
      <xdr:rowOff>94095</xdr:rowOff>
    </xdr:from>
    <xdr:to>
      <xdr:col>12</xdr:col>
      <xdr:colOff>488950</xdr:colOff>
      <xdr:row>67</xdr:row>
      <xdr:rowOff>101600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329046</xdr:colOff>
      <xdr:row>19</xdr:row>
      <xdr:rowOff>152399</xdr:rowOff>
    </xdr:from>
    <xdr:to>
      <xdr:col>6</xdr:col>
      <xdr:colOff>542636</xdr:colOff>
      <xdr:row>35</xdr:row>
      <xdr:rowOff>34636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1</xdr:rowOff>
    </xdr:from>
    <xdr:to>
      <xdr:col>19</xdr:col>
      <xdr:colOff>565727</xdr:colOff>
      <xdr:row>36</xdr:row>
      <xdr:rowOff>184727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28863</xdr:colOff>
      <xdr:row>92</xdr:row>
      <xdr:rowOff>25399</xdr:rowOff>
    </xdr:from>
    <xdr:to>
      <xdr:col>8</xdr:col>
      <xdr:colOff>196271</xdr:colOff>
      <xdr:row>109</xdr:row>
      <xdr:rowOff>196271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28862</xdr:colOff>
      <xdr:row>92</xdr:row>
      <xdr:rowOff>60036</xdr:rowOff>
    </xdr:from>
    <xdr:to>
      <xdr:col>20</xdr:col>
      <xdr:colOff>461817</xdr:colOff>
      <xdr:row>110</xdr:row>
      <xdr:rowOff>46181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51955</xdr:colOff>
      <xdr:row>54</xdr:row>
      <xdr:rowOff>152400</xdr:rowOff>
    </xdr:from>
    <xdr:to>
      <xdr:col>8</xdr:col>
      <xdr:colOff>161636</xdr:colOff>
      <xdr:row>71</xdr:row>
      <xdr:rowOff>92363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86591</xdr:colOff>
      <xdr:row>54</xdr:row>
      <xdr:rowOff>152400</xdr:rowOff>
    </xdr:from>
    <xdr:to>
      <xdr:col>21</xdr:col>
      <xdr:colOff>196273</xdr:colOff>
      <xdr:row>72</xdr:row>
      <xdr:rowOff>80817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213590</xdr:colOff>
      <xdr:row>137</xdr:row>
      <xdr:rowOff>36944</xdr:rowOff>
    </xdr:from>
    <xdr:to>
      <xdr:col>8</xdr:col>
      <xdr:colOff>404090</xdr:colOff>
      <xdr:row>154</xdr:row>
      <xdr:rowOff>184727</xdr:rowOff>
    </xdr:to>
    <xdr:graphicFrame macro="">
      <xdr:nvGraphicFramePr>
        <xdr:cNvPr id="8" name="차트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259773</xdr:colOff>
      <xdr:row>137</xdr:row>
      <xdr:rowOff>60035</xdr:rowOff>
    </xdr:from>
    <xdr:to>
      <xdr:col>19</xdr:col>
      <xdr:colOff>473363</xdr:colOff>
      <xdr:row>154</xdr:row>
      <xdr:rowOff>161636</xdr:rowOff>
    </xdr:to>
    <xdr:graphicFrame macro="">
      <xdr:nvGraphicFramePr>
        <xdr:cNvPr id="9" name="차트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213591</xdr:colOff>
      <xdr:row>180</xdr:row>
      <xdr:rowOff>83126</xdr:rowOff>
    </xdr:from>
    <xdr:to>
      <xdr:col>9</xdr:col>
      <xdr:colOff>46181</xdr:colOff>
      <xdr:row>196</xdr:row>
      <xdr:rowOff>207817</xdr:rowOff>
    </xdr:to>
    <xdr:graphicFrame macro="">
      <xdr:nvGraphicFramePr>
        <xdr:cNvPr id="10" name="차트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571500</xdr:colOff>
      <xdr:row>180</xdr:row>
      <xdr:rowOff>117764</xdr:rowOff>
    </xdr:from>
    <xdr:to>
      <xdr:col>19</xdr:col>
      <xdr:colOff>115454</xdr:colOff>
      <xdr:row>197</xdr:row>
      <xdr:rowOff>115453</xdr:rowOff>
    </xdr:to>
    <xdr:graphicFrame macro="">
      <xdr:nvGraphicFramePr>
        <xdr:cNvPr id="11" name="차트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212911</xdr:colOff>
      <xdr:row>13</xdr:row>
      <xdr:rowOff>159871</xdr:rowOff>
    </xdr:from>
    <xdr:to>
      <xdr:col>10</xdr:col>
      <xdr:colOff>80817</xdr:colOff>
      <xdr:row>32</xdr:row>
      <xdr:rowOff>138545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444500</xdr:colOff>
      <xdr:row>14</xdr:row>
      <xdr:rowOff>62753</xdr:rowOff>
    </xdr:from>
    <xdr:to>
      <xdr:col>27</xdr:col>
      <xdr:colOff>311727</xdr:colOff>
      <xdr:row>33</xdr:row>
      <xdr:rowOff>0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367393</xdr:colOff>
      <xdr:row>0</xdr:row>
      <xdr:rowOff>43543</xdr:rowOff>
    </xdr:from>
    <xdr:to>
      <xdr:col>15</xdr:col>
      <xdr:colOff>303893</xdr:colOff>
      <xdr:row>12</xdr:row>
      <xdr:rowOff>174172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217714</xdr:colOff>
      <xdr:row>21</xdr:row>
      <xdr:rowOff>190500</xdr:rowOff>
    </xdr:from>
    <xdr:to>
      <xdr:col>6</xdr:col>
      <xdr:colOff>653143</xdr:colOff>
      <xdr:row>34</xdr:row>
      <xdr:rowOff>103414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517071</xdr:colOff>
      <xdr:row>21</xdr:row>
      <xdr:rowOff>145143</xdr:rowOff>
    </xdr:from>
    <xdr:to>
      <xdr:col>14</xdr:col>
      <xdr:colOff>453571</xdr:colOff>
      <xdr:row>34</xdr:row>
      <xdr:rowOff>58057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6</xdr:col>
      <xdr:colOff>435429</xdr:colOff>
      <xdr:row>61</xdr:row>
      <xdr:rowOff>130629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417286</xdr:colOff>
      <xdr:row>48</xdr:row>
      <xdr:rowOff>181428</xdr:rowOff>
    </xdr:from>
    <xdr:to>
      <xdr:col>14</xdr:col>
      <xdr:colOff>353786</xdr:colOff>
      <xdr:row>61</xdr:row>
      <xdr:rowOff>94343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14</xdr:row>
      <xdr:rowOff>190500</xdr:rowOff>
    </xdr:from>
    <xdr:to>
      <xdr:col>16</xdr:col>
      <xdr:colOff>412749</xdr:colOff>
      <xdr:row>30</xdr:row>
      <xdr:rowOff>127000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opLeftCell="B33" zoomScale="85" zoomScaleNormal="85" workbookViewId="0">
      <selection activeCell="D27" sqref="D27"/>
    </sheetView>
  </sheetViews>
  <sheetFormatPr defaultRowHeight="16.5" x14ac:dyDescent="0.3"/>
  <cols>
    <col min="1" max="1" width="11.75" customWidth="1"/>
    <col min="2" max="2" width="9.875" bestFit="1" customWidth="1"/>
    <col min="4" max="4" width="9.875" bestFit="1" customWidth="1"/>
    <col min="6" max="6" width="9.875" bestFit="1" customWidth="1"/>
    <col min="8" max="8" width="9.875" bestFit="1" customWidth="1"/>
    <col min="10" max="10" width="12.625" bestFit="1" customWidth="1"/>
    <col min="12" max="12" width="9.875" bestFit="1" customWidth="1"/>
    <col min="15" max="15" width="12.625" bestFit="1" customWidth="1"/>
  </cols>
  <sheetData>
    <row r="1" spans="1:20" x14ac:dyDescent="0.3">
      <c r="A1" t="s">
        <v>30</v>
      </c>
    </row>
    <row r="2" spans="1:20" x14ac:dyDescent="0.3">
      <c r="H2" s="1" t="s">
        <v>19</v>
      </c>
      <c r="O2" s="48" t="s">
        <v>20</v>
      </c>
      <c r="P2" s="48"/>
      <c r="Q2" s="48"/>
      <c r="R2" s="48"/>
      <c r="S2" s="48"/>
      <c r="T2" s="48"/>
    </row>
    <row r="3" spans="1:20" x14ac:dyDescent="0.3">
      <c r="A3" s="64" t="s">
        <v>0</v>
      </c>
      <c r="B3" s="64" t="s">
        <v>1</v>
      </c>
      <c r="C3" s="64"/>
      <c r="D3" s="64" t="s">
        <v>4</v>
      </c>
      <c r="E3" s="64"/>
      <c r="F3" s="64" t="s">
        <v>6</v>
      </c>
      <c r="G3" s="64"/>
      <c r="H3" s="65" t="s">
        <v>8</v>
      </c>
      <c r="O3" s="45" t="s">
        <v>0</v>
      </c>
      <c r="P3" s="45">
        <v>2010</v>
      </c>
      <c r="Q3" s="45">
        <v>2011</v>
      </c>
      <c r="R3" s="45">
        <v>2012</v>
      </c>
      <c r="S3" s="45">
        <v>2013</v>
      </c>
      <c r="T3" s="45">
        <v>2014</v>
      </c>
    </row>
    <row r="4" spans="1:20" x14ac:dyDescent="0.3">
      <c r="A4" s="64"/>
      <c r="B4" s="3" t="s">
        <v>2</v>
      </c>
      <c r="C4" s="3" t="s">
        <v>3</v>
      </c>
      <c r="D4" s="3" t="s">
        <v>5</v>
      </c>
      <c r="E4" s="3" t="s">
        <v>3</v>
      </c>
      <c r="F4" s="3" t="s">
        <v>7</v>
      </c>
      <c r="G4" s="3" t="s">
        <v>44</v>
      </c>
      <c r="H4" s="65"/>
      <c r="J4" s="47"/>
      <c r="K4" s="47"/>
      <c r="L4" s="47"/>
      <c r="M4" s="47"/>
      <c r="N4" s="47"/>
      <c r="O4" s="42" t="s">
        <v>115</v>
      </c>
      <c r="P4" s="11">
        <v>179801.98</v>
      </c>
      <c r="Q4" s="11">
        <v>180752.82199999999</v>
      </c>
      <c r="R4" s="11">
        <v>189708.44200000001</v>
      </c>
      <c r="S4" s="11">
        <v>197461.63200000001</v>
      </c>
      <c r="T4" s="11">
        <v>198622.212</v>
      </c>
    </row>
    <row r="5" spans="1:20" x14ac:dyDescent="0.3">
      <c r="A5" s="2" t="s">
        <v>9</v>
      </c>
      <c r="B5" s="11">
        <v>189269.41759999999</v>
      </c>
      <c r="C5" s="9">
        <f>B5/$B$5*100</f>
        <v>100</v>
      </c>
      <c r="D5" s="9">
        <v>7.1981999999999999</v>
      </c>
      <c r="E5" s="9">
        <f>D5/$D$5*100</f>
        <v>100</v>
      </c>
      <c r="F5" s="43">
        <v>3190.8503327693975</v>
      </c>
      <c r="G5" s="2">
        <v>17913</v>
      </c>
      <c r="H5" s="10">
        <v>0.99429999999999996</v>
      </c>
      <c r="J5" s="47"/>
      <c r="K5" s="47"/>
      <c r="L5" s="47"/>
      <c r="M5" s="47"/>
      <c r="N5" s="47"/>
      <c r="O5" s="42" t="s">
        <v>118</v>
      </c>
      <c r="P5" s="11">
        <v>138360.644</v>
      </c>
      <c r="Q5" s="11">
        <v>133099.31200000001</v>
      </c>
      <c r="R5" s="11">
        <v>142395.88800000001</v>
      </c>
      <c r="S5" s="11">
        <v>149278.71400000001</v>
      </c>
      <c r="T5" s="11">
        <v>147478.53599999999</v>
      </c>
    </row>
    <row r="6" spans="1:20" x14ac:dyDescent="0.3">
      <c r="A6" s="2" t="s">
        <v>10</v>
      </c>
      <c r="B6" s="11">
        <v>142122.6188</v>
      </c>
      <c r="C6" s="9">
        <f t="shared" ref="C6:C14" si="0">B6/$B$5*100</f>
        <v>75.090112603590541</v>
      </c>
      <c r="D6" s="9">
        <v>3.9615999999999998</v>
      </c>
      <c r="E6" s="9">
        <f t="shared" ref="E6:E14" si="1">D6/$D$5*100</f>
        <v>55.035981217526597</v>
      </c>
      <c r="F6" s="43">
        <v>2568.6857570718298</v>
      </c>
      <c r="G6" s="2">
        <v>9999</v>
      </c>
      <c r="H6" s="10">
        <v>0.97440000000000004</v>
      </c>
      <c r="J6" s="47"/>
      <c r="K6" s="47"/>
      <c r="L6" s="47"/>
      <c r="M6" s="47"/>
      <c r="N6" s="47"/>
      <c r="O6" s="42" t="s">
        <v>116</v>
      </c>
      <c r="P6" s="11">
        <v>25308.054</v>
      </c>
      <c r="Q6" s="11">
        <v>30702.717000000001</v>
      </c>
      <c r="R6" s="11">
        <v>30576.984</v>
      </c>
      <c r="S6" s="11">
        <v>29089.758000000002</v>
      </c>
      <c r="T6" s="11">
        <v>31729.661</v>
      </c>
    </row>
    <row r="7" spans="1:20" x14ac:dyDescent="0.3">
      <c r="A7" s="2" t="s">
        <v>11</v>
      </c>
      <c r="B7" s="11">
        <v>29481.434999999998</v>
      </c>
      <c r="C7" s="9">
        <f t="shared" si="0"/>
        <v>15.576438800221679</v>
      </c>
      <c r="D7" s="9">
        <v>1.7152000000000001</v>
      </c>
      <c r="E7" s="9">
        <f t="shared" si="1"/>
        <v>23.828179267038983</v>
      </c>
      <c r="F7" s="43">
        <v>3412.275805601204</v>
      </c>
      <c r="G7" s="2">
        <v>4431</v>
      </c>
      <c r="H7" s="10">
        <v>0.91890000000000005</v>
      </c>
      <c r="J7" s="47"/>
      <c r="K7" s="47"/>
      <c r="L7" s="47"/>
      <c r="M7" s="47"/>
      <c r="N7" s="47"/>
      <c r="O7" s="42" t="s">
        <v>55</v>
      </c>
      <c r="P7" s="11">
        <v>10865.357</v>
      </c>
      <c r="Q7" s="11">
        <v>12218.477999999999</v>
      </c>
      <c r="R7" s="11">
        <v>11326.893</v>
      </c>
      <c r="S7" s="11">
        <v>13295.734</v>
      </c>
      <c r="T7" s="11">
        <v>11888.441999999999</v>
      </c>
    </row>
    <row r="8" spans="1:20" x14ac:dyDescent="0.3">
      <c r="A8" s="2" t="s">
        <v>12</v>
      </c>
      <c r="B8" s="11">
        <v>15907.021599999998</v>
      </c>
      <c r="C8" s="9">
        <f t="shared" si="0"/>
        <v>8.4044331100641578</v>
      </c>
      <c r="D8" s="9">
        <v>0.96960000000000002</v>
      </c>
      <c r="E8" s="9">
        <f t="shared" si="1"/>
        <v>13.470034175210468</v>
      </c>
      <c r="F8" s="43">
        <v>3127.5654379113416</v>
      </c>
      <c r="G8" s="2">
        <v>2543</v>
      </c>
      <c r="H8" s="10">
        <v>0.8236</v>
      </c>
      <c r="J8" s="47"/>
      <c r="K8" s="47"/>
      <c r="L8" s="47"/>
      <c r="M8" s="47"/>
      <c r="N8" s="47"/>
      <c r="O8" s="42" t="s">
        <v>56</v>
      </c>
      <c r="P8" s="11">
        <v>5201.0680000000002</v>
      </c>
      <c r="Q8" s="11">
        <v>4732.3159999999998</v>
      </c>
      <c r="R8" s="11">
        <v>5397.2550000000001</v>
      </c>
      <c r="S8" s="11">
        <v>5705.5619999999999</v>
      </c>
      <c r="T8" s="11">
        <v>5759.5259999999998</v>
      </c>
    </row>
    <row r="9" spans="1:20" x14ac:dyDescent="0.3">
      <c r="A9" s="2" t="s">
        <v>13</v>
      </c>
      <c r="B9" s="11">
        <v>13574.413399999999</v>
      </c>
      <c r="C9" s="9">
        <f t="shared" si="0"/>
        <v>7.1720056901575209</v>
      </c>
      <c r="D9" s="9">
        <v>0.74560000000000004</v>
      </c>
      <c r="E9" s="9">
        <f t="shared" si="1"/>
        <v>10.358145091828513</v>
      </c>
      <c r="F9" s="43">
        <v>3788.7980375145139</v>
      </c>
      <c r="G9" s="2">
        <v>1888</v>
      </c>
      <c r="H9" s="10">
        <v>0.78520000000000001</v>
      </c>
      <c r="J9" s="47"/>
      <c r="K9" s="47"/>
      <c r="L9" s="47"/>
      <c r="M9" s="47"/>
      <c r="N9" s="47"/>
      <c r="O9" s="42" t="s">
        <v>117</v>
      </c>
      <c r="P9" s="11">
        <v>66.855999999999995</v>
      </c>
      <c r="Q9" s="11"/>
      <c r="R9" s="11">
        <v>11.422000000000001</v>
      </c>
      <c r="S9" s="11">
        <v>91.863</v>
      </c>
      <c r="T9" s="11">
        <v>1766.046</v>
      </c>
    </row>
    <row r="10" spans="1:20" x14ac:dyDescent="0.3">
      <c r="A10" s="2" t="s">
        <v>14</v>
      </c>
      <c r="B10" s="11">
        <v>11918.981</v>
      </c>
      <c r="C10" s="9">
        <f t="shared" si="0"/>
        <v>6.2973623267491892</v>
      </c>
      <c r="D10" s="9">
        <v>0.86199999999999988</v>
      </c>
      <c r="E10" s="9">
        <f t="shared" si="1"/>
        <v>11.975216026228779</v>
      </c>
      <c r="F10" s="43">
        <v>4147.9049024012156</v>
      </c>
      <c r="G10" s="2">
        <v>2048</v>
      </c>
      <c r="H10" s="10">
        <v>0.83779999999999999</v>
      </c>
      <c r="J10" s="47"/>
      <c r="K10" s="47"/>
      <c r="L10" s="47"/>
      <c r="M10" s="47"/>
      <c r="N10" s="47"/>
      <c r="O10" s="48"/>
      <c r="P10" s="48"/>
      <c r="Q10" s="48"/>
      <c r="R10" s="48"/>
      <c r="S10" s="48"/>
      <c r="T10" s="48"/>
    </row>
    <row r="11" spans="1:20" x14ac:dyDescent="0.3">
      <c r="A11" s="2" t="s">
        <v>15</v>
      </c>
      <c r="B11" s="11">
        <v>5359.1453999999994</v>
      </c>
      <c r="C11" s="9">
        <f t="shared" si="0"/>
        <v>2.8314904055582617</v>
      </c>
      <c r="D11" s="9">
        <v>0.64700000000000002</v>
      </c>
      <c r="E11" s="9">
        <f t="shared" si="1"/>
        <v>8.9883582006612777</v>
      </c>
      <c r="F11" s="43">
        <v>5570.867821260018</v>
      </c>
      <c r="G11" s="2">
        <v>1435</v>
      </c>
      <c r="H11" s="10">
        <v>0.77380000000000004</v>
      </c>
      <c r="J11" s="47"/>
      <c r="K11" s="47"/>
      <c r="L11" s="47"/>
      <c r="M11" s="47"/>
      <c r="N11" s="47"/>
      <c r="O11" s="48"/>
      <c r="P11" s="48"/>
      <c r="Q11" s="48"/>
      <c r="R11" s="48"/>
      <c r="S11" s="48"/>
      <c r="T11" s="48"/>
    </row>
    <row r="12" spans="1:20" x14ac:dyDescent="0.3">
      <c r="A12" s="2" t="s">
        <v>16</v>
      </c>
      <c r="B12" s="11">
        <v>2330.6687999999999</v>
      </c>
      <c r="C12" s="9">
        <f t="shared" si="0"/>
        <v>1.2314027430071197</v>
      </c>
      <c r="D12" s="9">
        <v>0.27060000000000001</v>
      </c>
      <c r="E12" s="9">
        <f t="shared" si="1"/>
        <v>3.759273151621239</v>
      </c>
      <c r="F12" s="43">
        <v>5823.1476488916323</v>
      </c>
      <c r="G12" s="2">
        <v>473</v>
      </c>
      <c r="H12" s="10">
        <v>0.51490000000000002</v>
      </c>
      <c r="J12" s="47"/>
      <c r="K12" s="47"/>
      <c r="L12" s="47"/>
      <c r="M12" s="47"/>
      <c r="N12" s="47"/>
      <c r="O12" s="48" t="s">
        <v>26</v>
      </c>
      <c r="P12" s="48"/>
      <c r="Q12" s="48"/>
      <c r="R12" s="48"/>
      <c r="S12" s="48"/>
      <c r="T12" s="48"/>
    </row>
    <row r="13" spans="1:20" x14ac:dyDescent="0.3">
      <c r="A13" s="2" t="s">
        <v>17</v>
      </c>
      <c r="B13" s="11">
        <v>3028.4766</v>
      </c>
      <c r="C13" s="9">
        <f t="shared" si="0"/>
        <v>1.6000876625511422</v>
      </c>
      <c r="D13" s="9">
        <v>0.37639999999999996</v>
      </c>
      <c r="E13" s="9">
        <f t="shared" si="1"/>
        <v>5.2290850490400373</v>
      </c>
      <c r="F13" s="43">
        <v>5467.2673151088165</v>
      </c>
      <c r="G13" s="2">
        <v>962</v>
      </c>
      <c r="H13" s="10">
        <v>0.59460000000000002</v>
      </c>
      <c r="J13" s="47"/>
      <c r="K13" s="47"/>
      <c r="L13" s="47"/>
      <c r="M13" s="47"/>
      <c r="N13" s="47"/>
      <c r="O13" s="45" t="s">
        <v>0</v>
      </c>
      <c r="P13" s="45">
        <v>2010</v>
      </c>
      <c r="Q13" s="45">
        <v>2011</v>
      </c>
      <c r="R13" s="45">
        <v>2012</v>
      </c>
      <c r="S13" s="45">
        <v>2013</v>
      </c>
      <c r="T13" s="45">
        <v>2014</v>
      </c>
    </row>
    <row r="14" spans="1:20" x14ac:dyDescent="0.3">
      <c r="A14" s="2" t="s">
        <v>18</v>
      </c>
      <c r="B14" s="11">
        <v>387.23760000000004</v>
      </c>
      <c r="C14" s="9">
        <f t="shared" si="0"/>
        <v>0.20459596954981069</v>
      </c>
      <c r="D14" s="9">
        <v>1.26E-2</v>
      </c>
      <c r="E14" s="9">
        <f t="shared" si="1"/>
        <v>0.17504376094023508</v>
      </c>
      <c r="F14" s="43" t="e">
        <v>#DIV/0!</v>
      </c>
      <c r="G14" s="2">
        <v>0</v>
      </c>
      <c r="H14" s="10">
        <v>4.8399999999999999E-2</v>
      </c>
      <c r="J14" s="47"/>
      <c r="K14" s="47"/>
      <c r="L14" s="47"/>
      <c r="M14" s="47"/>
      <c r="N14" s="47"/>
      <c r="O14" s="42" t="s">
        <v>115</v>
      </c>
      <c r="P14" s="9">
        <v>7.3490000000000002</v>
      </c>
      <c r="Q14" s="9">
        <v>7.1950000000000003</v>
      </c>
      <c r="R14" s="9">
        <v>7.1740000000000004</v>
      </c>
      <c r="S14" s="9">
        <v>7.0339999999999998</v>
      </c>
      <c r="T14" s="9">
        <v>7.24</v>
      </c>
    </row>
    <row r="15" spans="1:20" x14ac:dyDescent="0.3">
      <c r="A15" s="4" t="s">
        <v>27</v>
      </c>
      <c r="O15" s="42" t="s">
        <v>118</v>
      </c>
      <c r="P15" s="9">
        <v>4.2060000000000004</v>
      </c>
      <c r="Q15" s="9">
        <v>3.9430000000000001</v>
      </c>
      <c r="R15" s="9">
        <v>3.903</v>
      </c>
      <c r="S15" s="9">
        <v>3.97</v>
      </c>
      <c r="T15" s="9">
        <v>3.7850000000000001</v>
      </c>
    </row>
    <row r="16" spans="1:20" x14ac:dyDescent="0.3">
      <c r="O16" s="42" t="s">
        <v>116</v>
      </c>
      <c r="P16" s="9">
        <v>1.65</v>
      </c>
      <c r="Q16" s="9">
        <v>1.724</v>
      </c>
      <c r="R16" s="9">
        <v>1.8080000000000001</v>
      </c>
      <c r="S16" s="9">
        <v>1.56</v>
      </c>
      <c r="T16" s="9">
        <v>1.8340000000000001</v>
      </c>
    </row>
    <row r="17" spans="1:20" x14ac:dyDescent="0.3">
      <c r="O17" s="42" t="s">
        <v>55</v>
      </c>
      <c r="P17" s="9">
        <v>0.83499999999999996</v>
      </c>
      <c r="Q17" s="9">
        <v>0.9</v>
      </c>
      <c r="R17" s="9">
        <v>0.80200000000000005</v>
      </c>
      <c r="S17" s="9">
        <v>0.86799999999999999</v>
      </c>
      <c r="T17" s="9">
        <v>0.90500000000000003</v>
      </c>
    </row>
    <row r="18" spans="1:20" x14ac:dyDescent="0.3">
      <c r="A18" t="s">
        <v>20</v>
      </c>
      <c r="O18" s="42" t="s">
        <v>56</v>
      </c>
      <c r="P18" s="9">
        <v>0.65300000000000002</v>
      </c>
      <c r="Q18" s="9">
        <v>0.627</v>
      </c>
      <c r="R18" s="9">
        <v>0.65900000000000003</v>
      </c>
      <c r="S18" s="9">
        <v>0.627</v>
      </c>
      <c r="T18" s="9">
        <v>0.66900000000000004</v>
      </c>
    </row>
    <row r="19" spans="1:20" x14ac:dyDescent="0.3">
      <c r="M19" s="1" t="s">
        <v>23</v>
      </c>
      <c r="O19" s="42" t="s">
        <v>117</v>
      </c>
      <c r="P19" s="9">
        <v>4.0000000000000001E-3</v>
      </c>
      <c r="Q19" s="9"/>
      <c r="R19" s="9">
        <v>1E-3</v>
      </c>
      <c r="S19" s="9">
        <v>8.9999999999999993E-3</v>
      </c>
      <c r="T19" s="9">
        <v>4.8000000000000001E-2</v>
      </c>
    </row>
    <row r="20" spans="1:20" x14ac:dyDescent="0.3">
      <c r="A20" s="64" t="s">
        <v>0</v>
      </c>
      <c r="B20" s="64" t="s">
        <v>85</v>
      </c>
      <c r="C20" s="64"/>
      <c r="D20" s="64">
        <v>2010</v>
      </c>
      <c r="E20" s="64"/>
      <c r="F20" s="64">
        <v>2011</v>
      </c>
      <c r="G20" s="64"/>
      <c r="H20" s="64">
        <v>2012</v>
      </c>
      <c r="I20" s="64"/>
      <c r="J20" s="64">
        <v>2013</v>
      </c>
      <c r="K20" s="64"/>
      <c r="L20" s="64">
        <v>2014</v>
      </c>
      <c r="M20" s="64"/>
    </row>
    <row r="21" spans="1:20" x14ac:dyDescent="0.3">
      <c r="A21" s="64"/>
      <c r="B21" s="3" t="s">
        <v>2</v>
      </c>
      <c r="C21" s="3" t="s">
        <v>22</v>
      </c>
      <c r="D21" s="3" t="s">
        <v>2</v>
      </c>
      <c r="E21" s="3" t="s">
        <v>22</v>
      </c>
      <c r="F21" s="3" t="s">
        <v>2</v>
      </c>
      <c r="G21" s="3" t="s">
        <v>22</v>
      </c>
      <c r="H21" s="3" t="s">
        <v>2</v>
      </c>
      <c r="I21" s="3" t="s">
        <v>22</v>
      </c>
      <c r="J21" s="3" t="s">
        <v>2</v>
      </c>
      <c r="K21" s="3" t="s">
        <v>22</v>
      </c>
      <c r="L21" s="3" t="s">
        <v>2</v>
      </c>
      <c r="M21" s="3" t="s">
        <v>22</v>
      </c>
    </row>
    <row r="22" spans="1:20" x14ac:dyDescent="0.3">
      <c r="A22" s="2" t="s">
        <v>9</v>
      </c>
      <c r="B22" s="11">
        <v>189269.41759999999</v>
      </c>
      <c r="C22" s="9">
        <f>B22/$B$22*100</f>
        <v>100</v>
      </c>
      <c r="D22" s="11">
        <v>179801.98</v>
      </c>
      <c r="E22" s="12">
        <f>D22/$D$22*100</f>
        <v>100</v>
      </c>
      <c r="F22" s="11">
        <v>180752.82199999999</v>
      </c>
      <c r="G22" s="43">
        <f>F22/$F$22*100</f>
        <v>100</v>
      </c>
      <c r="H22" s="11">
        <v>189708.44200000001</v>
      </c>
      <c r="I22" s="44">
        <f>H22/$H$22*100</f>
        <v>100</v>
      </c>
      <c r="J22" s="11">
        <v>197461.63200000001</v>
      </c>
      <c r="K22" s="43">
        <f>J22/$J$22*100</f>
        <v>100</v>
      </c>
      <c r="L22" s="11">
        <v>198622.212</v>
      </c>
      <c r="M22" s="43">
        <f>L22/$L$22*100</f>
        <v>100</v>
      </c>
      <c r="O22" s="47"/>
    </row>
    <row r="23" spans="1:20" x14ac:dyDescent="0.3">
      <c r="A23" s="2" t="s">
        <v>10</v>
      </c>
      <c r="B23" s="11">
        <v>142122.6188</v>
      </c>
      <c r="C23" s="9">
        <f t="shared" ref="C23:C31" si="2">B23/$B$22*100</f>
        <v>75.090112603590541</v>
      </c>
      <c r="D23" s="11">
        <v>138360.644</v>
      </c>
      <c r="E23" s="43">
        <f t="shared" ref="E23:E31" si="3">D23/$D$22*100</f>
        <v>76.951679842457793</v>
      </c>
      <c r="F23" s="11">
        <v>133099.31200000001</v>
      </c>
      <c r="G23" s="43">
        <f t="shared" ref="G23:G30" si="4">F23/$F$22*100</f>
        <v>73.636090727258477</v>
      </c>
      <c r="H23" s="11">
        <v>142395.88800000001</v>
      </c>
      <c r="I23" s="44">
        <f t="shared" ref="I23:I30" si="5">H23/$H$22*100</f>
        <v>75.060385557328019</v>
      </c>
      <c r="J23" s="11">
        <v>149278.71400000001</v>
      </c>
      <c r="K23" s="43">
        <f t="shared" ref="K23:K31" si="6">J23/$J$22*100</f>
        <v>75.598845450644305</v>
      </c>
      <c r="L23" s="11">
        <v>147478.53599999999</v>
      </c>
      <c r="M23" s="43">
        <f t="shared" ref="M23:M31" si="7">L23/$L$22*100</f>
        <v>74.250777148730975</v>
      </c>
      <c r="O23" s="47"/>
    </row>
    <row r="24" spans="1:20" x14ac:dyDescent="0.3">
      <c r="A24" s="2" t="s">
        <v>11</v>
      </c>
      <c r="B24" s="11">
        <v>29481.434799999999</v>
      </c>
      <c r="C24" s="9">
        <f t="shared" si="2"/>
        <v>15.576438694552206</v>
      </c>
      <c r="D24" s="11">
        <v>25308.054</v>
      </c>
      <c r="E24" s="43">
        <f t="shared" si="3"/>
        <v>14.075514630039113</v>
      </c>
      <c r="F24" s="11">
        <v>30702.717000000001</v>
      </c>
      <c r="G24" s="43">
        <f t="shared" si="4"/>
        <v>16.986023598569322</v>
      </c>
      <c r="H24" s="11">
        <v>30576.984</v>
      </c>
      <c r="I24" s="44">
        <f t="shared" si="5"/>
        <v>16.117882619056033</v>
      </c>
      <c r="J24" s="11">
        <v>29089.758000000002</v>
      </c>
      <c r="K24" s="43">
        <f t="shared" si="6"/>
        <v>14.731853325308281</v>
      </c>
      <c r="L24" s="11">
        <v>31729.661</v>
      </c>
      <c r="M24" s="43">
        <f t="shared" si="7"/>
        <v>15.974880493224997</v>
      </c>
      <c r="O24" s="47"/>
    </row>
    <row r="25" spans="1:20" x14ac:dyDescent="0.3">
      <c r="A25" s="2" t="s">
        <v>12</v>
      </c>
      <c r="B25" s="11">
        <v>15907.021799999999</v>
      </c>
      <c r="C25" s="9">
        <f t="shared" si="2"/>
        <v>8.4044332157336346</v>
      </c>
      <c r="D25" s="11">
        <v>13210.200999999999</v>
      </c>
      <c r="E25" s="43">
        <f t="shared" si="3"/>
        <v>7.3470831633778433</v>
      </c>
      <c r="F25" s="11">
        <v>14884.41</v>
      </c>
      <c r="G25" s="43">
        <f t="shared" si="4"/>
        <v>8.234676413516798</v>
      </c>
      <c r="H25" s="11">
        <v>16236.999</v>
      </c>
      <c r="I25" s="44">
        <f t="shared" si="5"/>
        <v>8.5589227494683655</v>
      </c>
      <c r="J25" s="11">
        <v>15186.799000000001</v>
      </c>
      <c r="K25" s="43">
        <f t="shared" si="6"/>
        <v>7.6910126013746307</v>
      </c>
      <c r="L25" s="11">
        <v>20016.7</v>
      </c>
      <c r="M25" s="43">
        <f t="shared" si="7"/>
        <v>10.077775188607809</v>
      </c>
      <c r="O25" s="47"/>
    </row>
    <row r="26" spans="1:20" x14ac:dyDescent="0.3">
      <c r="A26" s="2" t="s">
        <v>13</v>
      </c>
      <c r="B26" s="11">
        <v>13574.413400000001</v>
      </c>
      <c r="C26" s="9">
        <f t="shared" si="2"/>
        <v>7.1720056901575218</v>
      </c>
      <c r="D26" s="11">
        <v>12097.852999999999</v>
      </c>
      <c r="E26" s="43">
        <f t="shared" si="3"/>
        <v>6.7284314666612683</v>
      </c>
      <c r="F26" s="11">
        <v>15818.307000000001</v>
      </c>
      <c r="G26" s="43">
        <f t="shared" si="4"/>
        <v>8.7513471850525253</v>
      </c>
      <c r="H26" s="11">
        <v>14339.986000000001</v>
      </c>
      <c r="I26" s="44">
        <f t="shared" si="5"/>
        <v>7.5589603967123402</v>
      </c>
      <c r="J26" s="11">
        <v>13902.959000000001</v>
      </c>
      <c r="K26" s="43">
        <f t="shared" si="6"/>
        <v>7.0408407239336501</v>
      </c>
      <c r="L26" s="11">
        <v>11712.962</v>
      </c>
      <c r="M26" s="43">
        <f t="shared" si="7"/>
        <v>5.8971058080855521</v>
      </c>
      <c r="O26" s="47"/>
    </row>
    <row r="27" spans="1:20" x14ac:dyDescent="0.3">
      <c r="A27" s="2" t="s">
        <v>14</v>
      </c>
      <c r="B27" s="11">
        <v>11918.980799999999</v>
      </c>
      <c r="C27" s="9">
        <f t="shared" si="2"/>
        <v>6.2973622210797151</v>
      </c>
      <c r="D27" s="11">
        <v>10865.357</v>
      </c>
      <c r="E27" s="43">
        <f t="shared" si="3"/>
        <v>6.0429573689900407</v>
      </c>
      <c r="F27" s="11">
        <v>12218.477999999999</v>
      </c>
      <c r="G27" s="43">
        <f t="shared" si="4"/>
        <v>6.7597716399691947</v>
      </c>
      <c r="H27" s="11">
        <v>11326.893</v>
      </c>
      <c r="I27" s="44">
        <f t="shared" si="5"/>
        <v>5.9706847415888848</v>
      </c>
      <c r="J27" s="11">
        <v>13295.734</v>
      </c>
      <c r="K27" s="43">
        <f t="shared" si="6"/>
        <v>6.7333252872132636</v>
      </c>
      <c r="L27" s="11">
        <v>11888.441999999999</v>
      </c>
      <c r="M27" s="43">
        <f t="shared" si="7"/>
        <v>5.9854544364856839</v>
      </c>
      <c r="O27" s="47"/>
    </row>
    <row r="28" spans="1:20" x14ac:dyDescent="0.3">
      <c r="A28" s="2" t="s">
        <v>15</v>
      </c>
      <c r="B28" s="11">
        <v>5359.1453999999994</v>
      </c>
      <c r="C28" s="9">
        <f t="shared" si="2"/>
        <v>2.8314904055582617</v>
      </c>
      <c r="D28" s="11">
        <v>5201.0680000000002</v>
      </c>
      <c r="E28" s="43">
        <f t="shared" si="3"/>
        <v>2.8926644745513928</v>
      </c>
      <c r="F28" s="11">
        <v>4732.3159999999998</v>
      </c>
      <c r="G28" s="43">
        <f t="shared" si="4"/>
        <v>2.618114587444726</v>
      </c>
      <c r="H28" s="11">
        <v>5397.2550000000001</v>
      </c>
      <c r="I28" s="44">
        <f t="shared" si="5"/>
        <v>2.8450262640394253</v>
      </c>
      <c r="J28" s="11">
        <v>5705.5619999999999</v>
      </c>
      <c r="K28" s="43">
        <f t="shared" si="6"/>
        <v>2.8894534812717438</v>
      </c>
      <c r="L28" s="11">
        <v>5759.5259999999998</v>
      </c>
      <c r="M28" s="43">
        <f t="shared" si="7"/>
        <v>2.8997391288744687</v>
      </c>
      <c r="O28" s="47"/>
    </row>
    <row r="29" spans="1:20" x14ac:dyDescent="0.3">
      <c r="A29" s="2" t="s">
        <v>16</v>
      </c>
      <c r="B29" s="11">
        <v>2330.6688000000004</v>
      </c>
      <c r="C29" s="9">
        <f t="shared" si="2"/>
        <v>1.2314027430071199</v>
      </c>
      <c r="D29" s="11">
        <v>2908.4679999999998</v>
      </c>
      <c r="E29" s="43">
        <f t="shared" si="3"/>
        <v>1.6175950898872189</v>
      </c>
      <c r="F29" s="11">
        <v>2211.605</v>
      </c>
      <c r="G29" s="43">
        <f t="shared" si="4"/>
        <v>1.2235521279994179</v>
      </c>
      <c r="H29" s="11">
        <v>2374.7510000000002</v>
      </c>
      <c r="I29" s="44">
        <f t="shared" si="5"/>
        <v>1.2517898386409183</v>
      </c>
      <c r="J29" s="11">
        <v>2407.6669999999999</v>
      </c>
      <c r="K29" s="43">
        <f t="shared" si="6"/>
        <v>1.2193087718428257</v>
      </c>
      <c r="L29" s="11">
        <v>1750.8530000000001</v>
      </c>
      <c r="M29" s="43">
        <f t="shared" si="7"/>
        <v>0.88149909437117735</v>
      </c>
      <c r="O29" s="47"/>
    </row>
    <row r="30" spans="1:20" x14ac:dyDescent="0.3">
      <c r="A30" s="2" t="s">
        <v>17</v>
      </c>
      <c r="B30" s="11">
        <v>3028.4765999999995</v>
      </c>
      <c r="C30" s="9">
        <f t="shared" si="2"/>
        <v>1.6000876625511422</v>
      </c>
      <c r="D30" s="11">
        <v>2292.6</v>
      </c>
      <c r="E30" s="43">
        <f t="shared" si="3"/>
        <v>1.2750693846641732</v>
      </c>
      <c r="F30" s="11">
        <v>2520.7109999999998</v>
      </c>
      <c r="G30" s="43">
        <f t="shared" si="4"/>
        <v>1.3945624594453081</v>
      </c>
      <c r="H30" s="11">
        <v>3022.5039999999999</v>
      </c>
      <c r="I30" s="44">
        <f t="shared" si="5"/>
        <v>1.593236425398507</v>
      </c>
      <c r="J30" s="11">
        <v>3297.895</v>
      </c>
      <c r="K30" s="43">
        <f t="shared" si="6"/>
        <v>1.6701447094289181</v>
      </c>
      <c r="L30" s="11">
        <v>4008.6729999999998</v>
      </c>
      <c r="M30" s="43">
        <f t="shared" si="7"/>
        <v>2.0182400345032914</v>
      </c>
      <c r="O30" s="47"/>
    </row>
    <row r="31" spans="1:20" x14ac:dyDescent="0.3">
      <c r="A31" s="2" t="s">
        <v>18</v>
      </c>
      <c r="B31" s="11">
        <v>387.23740000000004</v>
      </c>
      <c r="C31" s="9">
        <f t="shared" si="2"/>
        <v>0.20459586388033565</v>
      </c>
      <c r="D31" s="11">
        <v>66.855999999999995</v>
      </c>
      <c r="E31" s="43">
        <f t="shared" si="3"/>
        <v>3.718312779425454E-2</v>
      </c>
      <c r="F31" s="11"/>
      <c r="G31" s="43"/>
      <c r="H31" s="11">
        <v>11.422000000000001</v>
      </c>
      <c r="I31" s="12"/>
      <c r="J31" s="11">
        <v>91.863</v>
      </c>
      <c r="K31" s="43">
        <f t="shared" si="6"/>
        <v>4.652194913490839E-2</v>
      </c>
      <c r="L31" s="11">
        <v>1766.046</v>
      </c>
      <c r="M31" s="43">
        <f t="shared" si="7"/>
        <v>0.88914828921550837</v>
      </c>
      <c r="O31" s="47"/>
    </row>
    <row r="34" spans="1:13" x14ac:dyDescent="0.3">
      <c r="A34" t="s">
        <v>26</v>
      </c>
    </row>
    <row r="35" spans="1:13" x14ac:dyDescent="0.3">
      <c r="M35" s="1" t="s">
        <v>24</v>
      </c>
    </row>
    <row r="36" spans="1:13" x14ac:dyDescent="0.3">
      <c r="A36" s="64" t="s">
        <v>0</v>
      </c>
      <c r="B36" s="64" t="s">
        <v>85</v>
      </c>
      <c r="C36" s="64"/>
      <c r="D36" s="64">
        <v>2010</v>
      </c>
      <c r="E36" s="64"/>
      <c r="F36" s="64">
        <v>2011</v>
      </c>
      <c r="G36" s="64"/>
      <c r="H36" s="64">
        <v>2012</v>
      </c>
      <c r="I36" s="64"/>
      <c r="J36" s="64">
        <v>2013</v>
      </c>
      <c r="K36" s="64"/>
      <c r="L36" s="64">
        <v>2014</v>
      </c>
      <c r="M36" s="64"/>
    </row>
    <row r="37" spans="1:13" x14ac:dyDescent="0.3">
      <c r="A37" s="64"/>
      <c r="B37" s="3" t="s">
        <v>25</v>
      </c>
      <c r="C37" s="3" t="s">
        <v>22</v>
      </c>
      <c r="D37" s="3" t="s">
        <v>25</v>
      </c>
      <c r="E37" s="3" t="s">
        <v>22</v>
      </c>
      <c r="F37" s="3" t="s">
        <v>25</v>
      </c>
      <c r="G37" s="3" t="s">
        <v>22</v>
      </c>
      <c r="H37" s="3" t="s">
        <v>25</v>
      </c>
      <c r="I37" s="3" t="s">
        <v>22</v>
      </c>
      <c r="J37" s="3" t="s">
        <v>25</v>
      </c>
      <c r="K37" s="3" t="s">
        <v>22</v>
      </c>
      <c r="L37" s="3" t="s">
        <v>25</v>
      </c>
      <c r="M37" s="3" t="s">
        <v>22</v>
      </c>
    </row>
    <row r="38" spans="1:13" x14ac:dyDescent="0.3">
      <c r="A38" s="2" t="s">
        <v>9</v>
      </c>
      <c r="B38" s="9">
        <v>7.1981999999999999</v>
      </c>
      <c r="C38" s="9">
        <f>B38/$B$38*100</f>
        <v>100</v>
      </c>
      <c r="D38" s="9">
        <v>7.3490000000000002</v>
      </c>
      <c r="E38" s="9">
        <f>D38/$D$38*100</f>
        <v>100</v>
      </c>
      <c r="F38" s="9">
        <v>7.1950000000000003</v>
      </c>
      <c r="G38" s="9">
        <f>F38/$F$38*100</f>
        <v>100</v>
      </c>
      <c r="H38" s="9">
        <v>7.1740000000000004</v>
      </c>
      <c r="I38" s="9">
        <f>H38/$H$38*100</f>
        <v>100</v>
      </c>
      <c r="J38" s="9">
        <v>7.0339999999999998</v>
      </c>
      <c r="K38" s="9">
        <f>J38/$J$38*100</f>
        <v>100</v>
      </c>
      <c r="L38" s="9">
        <v>7.24</v>
      </c>
      <c r="M38" s="9">
        <f>L38/$L$38*100</f>
        <v>100</v>
      </c>
    </row>
    <row r="39" spans="1:13" x14ac:dyDescent="0.3">
      <c r="A39" s="2" t="s">
        <v>119</v>
      </c>
      <c r="B39" s="9">
        <v>3.9615999999999998</v>
      </c>
      <c r="C39" s="9">
        <f t="shared" ref="C39:C47" si="8">B39/$B$38*100</f>
        <v>55.035981217526597</v>
      </c>
      <c r="D39" s="9">
        <v>4.2060000000000004</v>
      </c>
      <c r="E39" s="9">
        <f t="shared" ref="E39:E47" si="9">D39/$D$38*100</f>
        <v>57.232276500204115</v>
      </c>
      <c r="F39" s="9">
        <v>3.9430000000000001</v>
      </c>
      <c r="G39" s="9">
        <f t="shared" ref="G39:G46" si="10">F39/$F$38*100</f>
        <v>54.801945795691452</v>
      </c>
      <c r="H39" s="9">
        <v>3.903</v>
      </c>
      <c r="I39" s="9">
        <f t="shared" ref="I39:I47" si="11">H39/$I$38*100</f>
        <v>3.903</v>
      </c>
      <c r="J39" s="9">
        <v>3.97</v>
      </c>
      <c r="K39" s="9">
        <f t="shared" ref="K39:K47" si="12">J39/$J$38*100</f>
        <v>56.440147853284053</v>
      </c>
      <c r="L39" s="9">
        <v>3.7850000000000001</v>
      </c>
      <c r="M39" s="9">
        <f t="shared" ref="M39:M47" si="13">L39/$L$38*100</f>
        <v>52.27900552486188</v>
      </c>
    </row>
    <row r="40" spans="1:13" x14ac:dyDescent="0.3">
      <c r="A40" s="2" t="s">
        <v>11</v>
      </c>
      <c r="B40" s="9">
        <v>1.7152000000000001</v>
      </c>
      <c r="C40" s="9">
        <f t="shared" si="8"/>
        <v>23.828179267038983</v>
      </c>
      <c r="D40" s="9">
        <v>1.65</v>
      </c>
      <c r="E40" s="9">
        <f t="shared" si="9"/>
        <v>22.45203429037964</v>
      </c>
      <c r="F40" s="9">
        <v>1.724</v>
      </c>
      <c r="G40" s="9">
        <f t="shared" si="10"/>
        <v>23.961084086170949</v>
      </c>
      <c r="H40" s="9">
        <v>1.8080000000000001</v>
      </c>
      <c r="I40" s="9">
        <f t="shared" si="11"/>
        <v>1.8079999999999998</v>
      </c>
      <c r="J40" s="9">
        <v>1.56</v>
      </c>
      <c r="K40" s="9">
        <f t="shared" si="12"/>
        <v>22.177992607335799</v>
      </c>
      <c r="L40" s="9">
        <v>1.8340000000000001</v>
      </c>
      <c r="M40" s="9">
        <f t="shared" si="13"/>
        <v>25.331491712707184</v>
      </c>
    </row>
    <row r="41" spans="1:13" x14ac:dyDescent="0.3">
      <c r="A41" s="2" t="s">
        <v>12</v>
      </c>
      <c r="B41" s="9">
        <v>0.96960000000000002</v>
      </c>
      <c r="C41" s="9">
        <f t="shared" si="8"/>
        <v>13.470034175210468</v>
      </c>
      <c r="D41" s="9">
        <v>0.873</v>
      </c>
      <c r="E41" s="9">
        <f t="shared" si="9"/>
        <v>11.879167233637229</v>
      </c>
      <c r="F41" s="9">
        <v>0.98</v>
      </c>
      <c r="G41" s="9">
        <f t="shared" si="10"/>
        <v>13.620569840166782</v>
      </c>
      <c r="H41" s="9">
        <v>0.996</v>
      </c>
      <c r="I41" s="9">
        <f t="shared" si="11"/>
        <v>0.996</v>
      </c>
      <c r="J41" s="9">
        <v>0.85599999999999998</v>
      </c>
      <c r="K41" s="9">
        <f t="shared" si="12"/>
        <v>12.16946261017913</v>
      </c>
      <c r="L41" s="9">
        <v>1.1419999999999999</v>
      </c>
      <c r="M41" s="9">
        <f t="shared" si="13"/>
        <v>15.773480662983424</v>
      </c>
    </row>
    <row r="42" spans="1:13" x14ac:dyDescent="0.3">
      <c r="A42" s="2" t="s">
        <v>13</v>
      </c>
      <c r="B42" s="9">
        <v>0.74560000000000004</v>
      </c>
      <c r="C42" s="9">
        <f t="shared" si="8"/>
        <v>10.358145091828513</v>
      </c>
      <c r="D42" s="9">
        <v>0.77700000000000002</v>
      </c>
      <c r="E42" s="9">
        <f t="shared" si="9"/>
        <v>10.572867056742414</v>
      </c>
      <c r="F42" s="9">
        <v>0.74399999999999999</v>
      </c>
      <c r="G42" s="9">
        <f t="shared" si="10"/>
        <v>10.340514246004169</v>
      </c>
      <c r="H42" s="9">
        <v>0.81200000000000006</v>
      </c>
      <c r="I42" s="9">
        <f t="shared" si="11"/>
        <v>0.81200000000000006</v>
      </c>
      <c r="J42" s="9">
        <v>0.70399999999999996</v>
      </c>
      <c r="K42" s="9">
        <f t="shared" si="12"/>
        <v>10.008529997156668</v>
      </c>
      <c r="L42" s="9">
        <v>0.69099999999999995</v>
      </c>
      <c r="M42" s="9">
        <f t="shared" si="13"/>
        <v>9.5441988950276233</v>
      </c>
    </row>
    <row r="43" spans="1:13" x14ac:dyDescent="0.3">
      <c r="A43" s="2" t="s">
        <v>14</v>
      </c>
      <c r="B43" s="9">
        <v>0.86199999999999988</v>
      </c>
      <c r="C43" s="9">
        <f t="shared" si="8"/>
        <v>11.975216026228779</v>
      </c>
      <c r="D43" s="9">
        <v>0.83499999999999996</v>
      </c>
      <c r="E43" s="9">
        <f t="shared" si="9"/>
        <v>11.362090080283032</v>
      </c>
      <c r="F43" s="9">
        <v>0.9</v>
      </c>
      <c r="G43" s="9">
        <f t="shared" si="10"/>
        <v>12.508686587908269</v>
      </c>
      <c r="H43" s="9">
        <v>0.80200000000000005</v>
      </c>
      <c r="I43" s="9">
        <f t="shared" si="11"/>
        <v>0.80200000000000016</v>
      </c>
      <c r="J43" s="9">
        <v>0.86799999999999999</v>
      </c>
      <c r="K43" s="9">
        <f t="shared" si="12"/>
        <v>12.340062553312482</v>
      </c>
      <c r="L43" s="9">
        <v>0.90500000000000003</v>
      </c>
      <c r="M43" s="9">
        <f t="shared" si="13"/>
        <v>12.5</v>
      </c>
    </row>
    <row r="44" spans="1:13" x14ac:dyDescent="0.3">
      <c r="A44" s="2" t="s">
        <v>15</v>
      </c>
      <c r="B44" s="9">
        <v>0.64700000000000002</v>
      </c>
      <c r="C44" s="9">
        <f t="shared" si="8"/>
        <v>8.9883582006612777</v>
      </c>
      <c r="D44" s="9">
        <v>0.65300000000000002</v>
      </c>
      <c r="E44" s="9">
        <f t="shared" si="9"/>
        <v>8.8855626615866097</v>
      </c>
      <c r="F44" s="9">
        <v>0.627</v>
      </c>
      <c r="G44" s="9">
        <f t="shared" si="10"/>
        <v>8.7143849895760948</v>
      </c>
      <c r="H44" s="9">
        <v>0.65900000000000003</v>
      </c>
      <c r="I44" s="9">
        <f t="shared" si="11"/>
        <v>0.65900000000000003</v>
      </c>
      <c r="J44" s="9">
        <v>0.627</v>
      </c>
      <c r="K44" s="9">
        <f t="shared" si="12"/>
        <v>8.9138470287176563</v>
      </c>
      <c r="L44" s="9">
        <v>0.66900000000000004</v>
      </c>
      <c r="M44" s="9">
        <f t="shared" si="13"/>
        <v>9.2403314917127073</v>
      </c>
    </row>
    <row r="45" spans="1:13" x14ac:dyDescent="0.3">
      <c r="A45" s="2" t="s">
        <v>16</v>
      </c>
      <c r="B45" s="9">
        <v>0.27060000000000001</v>
      </c>
      <c r="C45" s="9">
        <f t="shared" si="8"/>
        <v>3.759273151621239</v>
      </c>
      <c r="D45" s="9">
        <v>0.36799999999999999</v>
      </c>
      <c r="E45" s="9">
        <f t="shared" si="9"/>
        <v>5.0074840114301269</v>
      </c>
      <c r="F45" s="9">
        <v>0.27900000000000003</v>
      </c>
      <c r="G45" s="9">
        <f t="shared" si="10"/>
        <v>3.8776928422515637</v>
      </c>
      <c r="H45" s="9">
        <v>0.28000000000000003</v>
      </c>
      <c r="I45" s="9">
        <f t="shared" si="11"/>
        <v>0.28000000000000003</v>
      </c>
      <c r="J45" s="9">
        <v>0.23200000000000001</v>
      </c>
      <c r="K45" s="9">
        <f t="shared" si="12"/>
        <v>3.2982655672448109</v>
      </c>
      <c r="L45" s="9">
        <v>0.193</v>
      </c>
      <c r="M45" s="9">
        <f t="shared" si="13"/>
        <v>2.665745856353591</v>
      </c>
    </row>
    <row r="46" spans="1:13" x14ac:dyDescent="0.3">
      <c r="A46" s="2" t="s">
        <v>17</v>
      </c>
      <c r="B46" s="9">
        <v>0.37639999999999996</v>
      </c>
      <c r="C46" s="9">
        <f t="shared" si="8"/>
        <v>5.2290850490400373</v>
      </c>
      <c r="D46" s="9">
        <v>0.28399999999999997</v>
      </c>
      <c r="E46" s="9">
        <f t="shared" si="9"/>
        <v>3.8644713566471625</v>
      </c>
      <c r="F46" s="9">
        <v>0.34899999999999998</v>
      </c>
      <c r="G46" s="9">
        <f t="shared" si="10"/>
        <v>4.8505906879777623</v>
      </c>
      <c r="H46" s="9">
        <v>0.378</v>
      </c>
      <c r="I46" s="9">
        <f t="shared" si="11"/>
        <v>0.378</v>
      </c>
      <c r="J46" s="9">
        <v>0.39500000000000002</v>
      </c>
      <c r="K46" s="9">
        <f t="shared" si="12"/>
        <v>5.6155814614728472</v>
      </c>
      <c r="L46" s="9">
        <v>0.47499999999999998</v>
      </c>
      <c r="M46" s="9">
        <f t="shared" si="13"/>
        <v>6.5607734806629834</v>
      </c>
    </row>
    <row r="47" spans="1:13" x14ac:dyDescent="0.3">
      <c r="A47" s="2" t="s">
        <v>18</v>
      </c>
      <c r="B47" s="9">
        <v>1.26E-2</v>
      </c>
      <c r="C47" s="9">
        <f t="shared" si="8"/>
        <v>0.17504376094023508</v>
      </c>
      <c r="D47" s="9">
        <v>4.0000000000000001E-3</v>
      </c>
      <c r="E47" s="9">
        <f t="shared" si="9"/>
        <v>5.4429174037283985E-2</v>
      </c>
      <c r="F47" s="9"/>
      <c r="G47" s="9"/>
      <c r="H47" s="9">
        <v>1E-3</v>
      </c>
      <c r="I47" s="9">
        <f t="shared" si="11"/>
        <v>1E-3</v>
      </c>
      <c r="J47" s="9">
        <v>8.9999999999999993E-3</v>
      </c>
      <c r="K47" s="9">
        <f t="shared" si="12"/>
        <v>0.12794995735001422</v>
      </c>
      <c r="L47" s="9">
        <v>4.8000000000000001E-2</v>
      </c>
      <c r="M47" s="9">
        <f t="shared" si="13"/>
        <v>0.66298342541436461</v>
      </c>
    </row>
    <row r="50" spans="1:13" ht="17.100000000000001" x14ac:dyDescent="0.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7.100000000000001" x14ac:dyDescent="0.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3"/>
    </row>
    <row r="52" spans="1:13" x14ac:dyDescent="0.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3">
      <c r="A53" s="6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7.100000000000001" x14ac:dyDescent="0.45">
      <c r="A54" s="5"/>
      <c r="B54" s="56"/>
      <c r="C54" s="56"/>
      <c r="D54" s="55"/>
      <c r="E54" s="56"/>
      <c r="F54" s="55"/>
      <c r="G54" s="56"/>
      <c r="H54" s="55"/>
      <c r="I54" s="56"/>
      <c r="J54" s="55"/>
      <c r="K54" s="56"/>
      <c r="L54" s="55"/>
      <c r="M54" s="56"/>
    </row>
    <row r="55" spans="1:13" ht="17.100000000000001" x14ac:dyDescent="0.45">
      <c r="A55" s="5"/>
      <c r="B55" s="56"/>
      <c r="C55" s="56"/>
      <c r="D55" s="55"/>
      <c r="E55" s="56"/>
      <c r="F55" s="55"/>
      <c r="G55" s="56"/>
      <c r="H55" s="55"/>
      <c r="I55" s="56"/>
      <c r="J55" s="55"/>
      <c r="K55" s="56"/>
      <c r="L55" s="55"/>
      <c r="M55" s="56"/>
    </row>
    <row r="56" spans="1:13" ht="17.100000000000001" x14ac:dyDescent="0.45">
      <c r="A56" s="5"/>
      <c r="B56" s="56"/>
      <c r="C56" s="56"/>
      <c r="D56" s="55"/>
      <c r="E56" s="56"/>
      <c r="F56" s="55"/>
      <c r="G56" s="56"/>
      <c r="H56" s="55"/>
      <c r="I56" s="56"/>
      <c r="J56" s="55"/>
      <c r="K56" s="56"/>
      <c r="L56" s="55"/>
      <c r="M56" s="56"/>
    </row>
    <row r="57" spans="1:13" ht="17.100000000000001" x14ac:dyDescent="0.45">
      <c r="A57" s="5"/>
      <c r="B57" s="56"/>
      <c r="C57" s="56"/>
      <c r="D57" s="55"/>
      <c r="E57" s="56"/>
      <c r="F57" s="55"/>
      <c r="G57" s="56"/>
      <c r="H57" s="55"/>
      <c r="I57" s="56"/>
      <c r="J57" s="55"/>
      <c r="K57" s="56"/>
      <c r="L57" s="55"/>
      <c r="M57" s="56"/>
    </row>
    <row r="58" spans="1:13" ht="17.100000000000001" x14ac:dyDescent="0.45">
      <c r="A58" s="5"/>
      <c r="B58" s="56"/>
      <c r="C58" s="56"/>
      <c r="D58" s="55"/>
      <c r="E58" s="56"/>
      <c r="F58" s="55"/>
      <c r="G58" s="56"/>
      <c r="H58" s="55"/>
      <c r="I58" s="56"/>
      <c r="J58" s="55"/>
      <c r="K58" s="56"/>
      <c r="L58" s="55"/>
      <c r="M58" s="56"/>
    </row>
    <row r="59" spans="1:13" ht="17.100000000000001" x14ac:dyDescent="0.45">
      <c r="A59" s="5"/>
      <c r="B59" s="56"/>
      <c r="C59" s="56"/>
      <c r="D59" s="55"/>
      <c r="E59" s="56"/>
      <c r="F59" s="55"/>
      <c r="G59" s="56"/>
      <c r="H59" s="55"/>
      <c r="I59" s="56"/>
      <c r="J59" s="55"/>
      <c r="K59" s="56"/>
      <c r="L59" s="55"/>
      <c r="M59" s="56"/>
    </row>
    <row r="60" spans="1:13" ht="17.100000000000001" x14ac:dyDescent="0.45">
      <c r="A60" s="5"/>
      <c r="B60" s="56"/>
      <c r="C60" s="56"/>
      <c r="D60" s="55"/>
      <c r="E60" s="56"/>
      <c r="F60" s="55"/>
      <c r="G60" s="56"/>
      <c r="H60" s="55"/>
      <c r="I60" s="56"/>
      <c r="J60" s="55"/>
      <c r="K60" s="56"/>
      <c r="L60" s="55"/>
      <c r="M60" s="56"/>
    </row>
    <row r="61" spans="1:13" ht="17.100000000000001" x14ac:dyDescent="0.45">
      <c r="A61" s="5"/>
      <c r="B61" s="56"/>
      <c r="C61" s="56"/>
      <c r="D61" s="55"/>
      <c r="E61" s="56"/>
      <c r="F61" s="55"/>
      <c r="G61" s="56"/>
      <c r="H61" s="55"/>
      <c r="I61" s="56"/>
      <c r="J61" s="55"/>
      <c r="K61" s="56"/>
      <c r="L61" s="55"/>
      <c r="M61" s="56"/>
    </row>
    <row r="62" spans="1:13" ht="17.100000000000001" x14ac:dyDescent="0.45">
      <c r="A62" s="5"/>
      <c r="B62" s="56"/>
      <c r="C62" s="56"/>
      <c r="D62" s="55"/>
      <c r="E62" s="56"/>
      <c r="F62" s="55"/>
      <c r="G62" s="56"/>
      <c r="H62" s="55"/>
      <c r="I62" s="56"/>
      <c r="J62" s="55"/>
      <c r="K62" s="56"/>
      <c r="L62" s="55"/>
      <c r="M62" s="56"/>
    </row>
    <row r="63" spans="1:13" ht="17.100000000000001" x14ac:dyDescent="0.45">
      <c r="A63" s="5"/>
      <c r="B63" s="56"/>
      <c r="C63" s="56"/>
      <c r="D63" s="55"/>
      <c r="E63" s="56"/>
      <c r="F63" s="55"/>
      <c r="G63" s="56"/>
      <c r="H63" s="55"/>
      <c r="I63" s="56"/>
      <c r="J63" s="55"/>
      <c r="K63" s="56"/>
      <c r="L63" s="55"/>
      <c r="M63" s="56"/>
    </row>
    <row r="64" spans="1:13" ht="17.100000000000001" x14ac:dyDescent="0.45">
      <c r="A64" s="1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6" spans="1:13" ht="17.100000000000001" x14ac:dyDescent="0.45">
      <c r="A66" s="5"/>
      <c r="B66" s="5"/>
      <c r="C66" s="5"/>
      <c r="D66" s="5"/>
      <c r="E66" s="5"/>
      <c r="F66" s="5"/>
      <c r="G66" s="5"/>
      <c r="H66" s="5"/>
    </row>
    <row r="67" spans="1:13" ht="17.100000000000001" x14ac:dyDescent="0.45">
      <c r="A67" s="5"/>
      <c r="B67" s="5"/>
      <c r="C67" s="5"/>
      <c r="D67" s="5"/>
      <c r="E67" s="5"/>
      <c r="F67" s="5"/>
      <c r="G67" s="5"/>
      <c r="H67" s="5"/>
    </row>
    <row r="68" spans="1:13" x14ac:dyDescent="0.3">
      <c r="A68" s="5"/>
      <c r="B68" s="5"/>
      <c r="C68" s="5"/>
      <c r="D68" s="5"/>
      <c r="E68" s="5"/>
      <c r="F68" s="5"/>
      <c r="G68" s="53"/>
      <c r="H68" s="5"/>
      <c r="M68" s="1"/>
    </row>
    <row r="69" spans="1:13" x14ac:dyDescent="0.3">
      <c r="A69" s="7"/>
      <c r="B69" s="7"/>
      <c r="C69" s="7"/>
      <c r="D69" s="7"/>
      <c r="E69" s="7"/>
      <c r="F69" s="7"/>
      <c r="G69" s="7"/>
      <c r="H69" s="5"/>
    </row>
    <row r="70" spans="1:13" x14ac:dyDescent="0.3">
      <c r="A70" s="5"/>
      <c r="B70" s="54"/>
      <c r="C70" s="54"/>
      <c r="D70" s="54"/>
      <c r="E70" s="54"/>
      <c r="F70" s="54"/>
      <c r="G70" s="54"/>
      <c r="H70" s="5"/>
    </row>
    <row r="71" spans="1:13" x14ac:dyDescent="0.3">
      <c r="A71" s="5"/>
      <c r="B71" s="54"/>
      <c r="C71" s="54"/>
      <c r="D71" s="54"/>
      <c r="E71" s="54"/>
      <c r="F71" s="54"/>
      <c r="G71" s="54"/>
      <c r="H71" s="5"/>
    </row>
    <row r="72" spans="1:13" x14ac:dyDescent="0.3">
      <c r="A72" s="5"/>
      <c r="B72" s="54"/>
      <c r="C72" s="54"/>
      <c r="D72" s="54"/>
      <c r="E72" s="54"/>
      <c r="F72" s="54"/>
      <c r="G72" s="54"/>
      <c r="H72" s="5"/>
    </row>
    <row r="73" spans="1:13" x14ac:dyDescent="0.3">
      <c r="A73" s="5"/>
      <c r="B73" s="54"/>
      <c r="C73" s="54"/>
      <c r="D73" s="54"/>
      <c r="E73" s="54"/>
      <c r="F73" s="54"/>
      <c r="G73" s="54"/>
      <c r="H73" s="5"/>
    </row>
    <row r="74" spans="1:13" x14ac:dyDescent="0.3">
      <c r="A74" s="5"/>
      <c r="B74" s="54"/>
      <c r="C74" s="54"/>
      <c r="D74" s="54"/>
      <c r="E74" s="54"/>
      <c r="F74" s="54"/>
      <c r="G74" s="54"/>
      <c r="H74" s="5"/>
    </row>
    <row r="75" spans="1:13" x14ac:dyDescent="0.3">
      <c r="A75" s="5"/>
      <c r="B75" s="54"/>
      <c r="C75" s="54"/>
      <c r="D75" s="54"/>
      <c r="E75" s="54"/>
      <c r="F75" s="54"/>
      <c r="G75" s="54"/>
      <c r="H75" s="5"/>
    </row>
    <row r="76" spans="1:13" x14ac:dyDescent="0.3">
      <c r="A76" s="5"/>
      <c r="B76" s="54"/>
      <c r="C76" s="54"/>
      <c r="D76" s="54"/>
      <c r="E76" s="54"/>
      <c r="F76" s="54"/>
      <c r="G76" s="54"/>
      <c r="H76" s="5"/>
    </row>
    <row r="77" spans="1:13" x14ac:dyDescent="0.3">
      <c r="A77" s="5"/>
      <c r="B77" s="54"/>
      <c r="C77" s="54"/>
      <c r="D77" s="54"/>
      <c r="E77" s="54"/>
      <c r="F77" s="54"/>
      <c r="G77" s="54"/>
      <c r="H77" s="5"/>
    </row>
    <row r="78" spans="1:13" x14ac:dyDescent="0.3">
      <c r="A78" s="5"/>
      <c r="B78" s="54"/>
      <c r="C78" s="54"/>
      <c r="D78" s="54"/>
      <c r="E78" s="54"/>
      <c r="F78" s="54"/>
      <c r="G78" s="54"/>
      <c r="H78" s="5"/>
    </row>
    <row r="79" spans="1:13" x14ac:dyDescent="0.3">
      <c r="A79" s="5"/>
      <c r="B79" s="54"/>
      <c r="C79" s="54"/>
      <c r="D79" s="54"/>
      <c r="E79" s="54"/>
      <c r="F79" s="54"/>
      <c r="G79" s="54"/>
      <c r="H79" s="5"/>
    </row>
    <row r="80" spans="1:13" x14ac:dyDescent="0.3">
      <c r="A80" s="5"/>
      <c r="B80" s="5"/>
      <c r="C80" s="5"/>
      <c r="D80" s="5"/>
      <c r="E80" s="5"/>
      <c r="F80" s="5"/>
      <c r="G80" s="5"/>
      <c r="H80" s="5"/>
    </row>
  </sheetData>
  <mergeCells count="26">
    <mergeCell ref="A3:A4"/>
    <mergeCell ref="B3:C3"/>
    <mergeCell ref="D3:E3"/>
    <mergeCell ref="F3:G3"/>
    <mergeCell ref="H3:H4"/>
    <mergeCell ref="J20:K20"/>
    <mergeCell ref="L20:M20"/>
    <mergeCell ref="A20:A21"/>
    <mergeCell ref="A36:A37"/>
    <mergeCell ref="B36:C36"/>
    <mergeCell ref="D36:E36"/>
    <mergeCell ref="F36:G36"/>
    <mergeCell ref="H36:I36"/>
    <mergeCell ref="J36:K36"/>
    <mergeCell ref="L36:M36"/>
    <mergeCell ref="B20:C20"/>
    <mergeCell ref="D20:E20"/>
    <mergeCell ref="F20:G20"/>
    <mergeCell ref="H20:I20"/>
    <mergeCell ref="L52:M52"/>
    <mergeCell ref="A52:A53"/>
    <mergeCell ref="B52:C52"/>
    <mergeCell ref="D52:E52"/>
    <mergeCell ref="F52:G52"/>
    <mergeCell ref="H52:I52"/>
    <mergeCell ref="J52:K52"/>
  </mergeCells>
  <phoneticPr fontId="1" type="noConversion"/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9"/>
  <sheetViews>
    <sheetView zoomScale="55" zoomScaleNormal="55" workbookViewId="0">
      <selection activeCell="Y131" sqref="Y131"/>
    </sheetView>
  </sheetViews>
  <sheetFormatPr defaultColWidth="7.625" defaultRowHeight="16.5" x14ac:dyDescent="0.3"/>
  <cols>
    <col min="2" max="2" width="10.125" bestFit="1" customWidth="1"/>
  </cols>
  <sheetData>
    <row r="1" spans="1:21" x14ac:dyDescent="0.3">
      <c r="A1" t="s">
        <v>45</v>
      </c>
      <c r="I1" t="s">
        <v>67</v>
      </c>
    </row>
    <row r="2" spans="1:21" x14ac:dyDescent="0.3">
      <c r="G2" s="1" t="s">
        <v>19</v>
      </c>
      <c r="U2" s="1" t="s">
        <v>52</v>
      </c>
    </row>
    <row r="3" spans="1:21" x14ac:dyDescent="0.3">
      <c r="A3" s="58" t="s">
        <v>0</v>
      </c>
      <c r="B3" s="49" t="s">
        <v>1</v>
      </c>
      <c r="C3" s="64" t="s">
        <v>4</v>
      </c>
      <c r="D3" s="64"/>
      <c r="E3" s="64" t="s">
        <v>6</v>
      </c>
      <c r="F3" s="64"/>
      <c r="G3" s="65" t="s">
        <v>8</v>
      </c>
      <c r="I3" s="64" t="s">
        <v>28</v>
      </c>
      <c r="J3" s="64" t="s">
        <v>31</v>
      </c>
      <c r="K3" s="64"/>
      <c r="L3" s="64">
        <v>2010</v>
      </c>
      <c r="M3" s="64"/>
      <c r="N3" s="64">
        <v>2011</v>
      </c>
      <c r="O3" s="64"/>
      <c r="P3" s="64">
        <v>2012</v>
      </c>
      <c r="Q3" s="64"/>
      <c r="R3" s="64">
        <v>2013</v>
      </c>
      <c r="S3" s="64"/>
      <c r="T3" s="64">
        <v>2014</v>
      </c>
      <c r="U3" s="64"/>
    </row>
    <row r="4" spans="1:21" x14ac:dyDescent="0.3">
      <c r="A4" s="59"/>
      <c r="B4" s="3" t="s">
        <v>2</v>
      </c>
      <c r="C4" s="3" t="s">
        <v>5</v>
      </c>
      <c r="D4" s="3" t="s">
        <v>3</v>
      </c>
      <c r="E4" s="3" t="s">
        <v>7</v>
      </c>
      <c r="F4" s="3" t="s">
        <v>44</v>
      </c>
      <c r="G4" s="65"/>
      <c r="I4" s="64"/>
      <c r="J4" s="3" t="s">
        <v>50</v>
      </c>
      <c r="K4" s="3" t="s">
        <v>51</v>
      </c>
      <c r="L4" s="3" t="s">
        <v>50</v>
      </c>
      <c r="M4" s="3" t="s">
        <v>51</v>
      </c>
      <c r="N4" s="3" t="s">
        <v>50</v>
      </c>
      <c r="O4" s="3" t="s">
        <v>51</v>
      </c>
      <c r="P4" s="3" t="s">
        <v>50</v>
      </c>
      <c r="Q4" s="3" t="s">
        <v>51</v>
      </c>
      <c r="R4" s="3" t="s">
        <v>50</v>
      </c>
      <c r="S4" s="3" t="s">
        <v>51</v>
      </c>
      <c r="T4" s="3" t="s">
        <v>50</v>
      </c>
      <c r="U4" s="3" t="s">
        <v>51</v>
      </c>
    </row>
    <row r="5" spans="1:21" x14ac:dyDescent="0.3">
      <c r="A5" s="3" t="s">
        <v>31</v>
      </c>
      <c r="B5" s="11">
        <v>189269.41799999998</v>
      </c>
      <c r="C5" s="26">
        <v>7.1979999999999986</v>
      </c>
      <c r="D5" s="9">
        <f>C5/$C$5*100</f>
        <v>100</v>
      </c>
      <c r="E5" s="26">
        <v>191200.66852552805</v>
      </c>
      <c r="F5" s="26">
        <v>17913</v>
      </c>
      <c r="G5" s="26">
        <v>0.4104516666666666</v>
      </c>
      <c r="H5" s="43"/>
      <c r="I5" s="3" t="s">
        <v>31</v>
      </c>
      <c r="J5" s="20">
        <v>189269.41800000001</v>
      </c>
      <c r="K5" s="9">
        <f>J5/$J$5*100</f>
        <v>100</v>
      </c>
      <c r="L5" s="20">
        <v>179801.98</v>
      </c>
      <c r="M5" s="9">
        <f>L5/$L$5*100</f>
        <v>100</v>
      </c>
      <c r="N5" s="20">
        <v>180752.82299999997</v>
      </c>
      <c r="O5" s="9">
        <f>N5/$N$5*100</f>
        <v>100</v>
      </c>
      <c r="P5" s="20">
        <v>189708.443</v>
      </c>
      <c r="Q5" s="9">
        <f>P5/$P$5*100</f>
        <v>100</v>
      </c>
      <c r="R5" s="20">
        <v>197461.63200000001</v>
      </c>
      <c r="S5" s="9">
        <f>R5/$R$5*100</f>
        <v>100</v>
      </c>
      <c r="T5" s="20">
        <v>198622.21200000003</v>
      </c>
      <c r="U5" s="9">
        <f>T5/$T$5*100</f>
        <v>100</v>
      </c>
    </row>
    <row r="6" spans="1:21" x14ac:dyDescent="0.3">
      <c r="A6" s="3" t="s">
        <v>32</v>
      </c>
      <c r="B6" s="11">
        <v>13442.780000000002</v>
      </c>
      <c r="C6" s="26">
        <v>0.51819999999999999</v>
      </c>
      <c r="D6" s="9">
        <f t="shared" ref="D6:D17" si="0">C6/$C$5*100</f>
        <v>7.1992220061128096</v>
      </c>
      <c r="E6" s="26">
        <v>15428.255293757151</v>
      </c>
      <c r="F6" s="26">
        <v>1273</v>
      </c>
      <c r="G6" s="26">
        <v>0.36984</v>
      </c>
      <c r="H6" s="43"/>
      <c r="I6" s="3" t="s">
        <v>32</v>
      </c>
      <c r="J6" s="20">
        <v>13442.780000000002</v>
      </c>
      <c r="K6" s="9">
        <f t="shared" ref="K6:K17" si="1">J6/$J$5*100</f>
        <v>7.1024575137648513</v>
      </c>
      <c r="L6" s="20">
        <v>14519.563</v>
      </c>
      <c r="M6" s="9">
        <f t="shared" ref="M6:M17" si="2">L6/$L$5*100</f>
        <v>8.075307624532277</v>
      </c>
      <c r="N6" s="20">
        <v>11935.464</v>
      </c>
      <c r="O6" s="9">
        <f t="shared" ref="O6:O17" si="3">N6/$N$5*100</f>
        <v>6.6031964546412647</v>
      </c>
      <c r="P6" s="20">
        <v>11593.424999999999</v>
      </c>
      <c r="Q6" s="9">
        <f t="shared" ref="Q6:Q17" si="4">P6/$P$5*100</f>
        <v>6.1111803020807036</v>
      </c>
      <c r="R6" s="20">
        <v>13399.644</v>
      </c>
      <c r="S6" s="9">
        <f t="shared" ref="S6:S17" si="5">R6/$R$5*100</f>
        <v>6.7859481684016467</v>
      </c>
      <c r="T6" s="20">
        <v>15765.804</v>
      </c>
      <c r="U6" s="9">
        <f t="shared" ref="U6:U17" si="6">T6/$T$5*100</f>
        <v>7.937583536729516</v>
      </c>
    </row>
    <row r="7" spans="1:21" x14ac:dyDescent="0.3">
      <c r="A7" s="3" t="s">
        <v>33</v>
      </c>
      <c r="B7" s="11">
        <v>12645.738000000001</v>
      </c>
      <c r="C7" s="26">
        <v>0.54220000000000002</v>
      </c>
      <c r="D7" s="9">
        <f t="shared" si="0"/>
        <v>7.5326479577660477</v>
      </c>
      <c r="E7" s="26">
        <v>16481.79640705607</v>
      </c>
      <c r="F7" s="26">
        <v>1189</v>
      </c>
      <c r="G7" s="26">
        <v>0.37296000000000001</v>
      </c>
      <c r="H7" s="43"/>
      <c r="I7" s="3" t="s">
        <v>33</v>
      </c>
      <c r="J7" s="20">
        <v>12645.738000000001</v>
      </c>
      <c r="K7" s="9">
        <f t="shared" si="1"/>
        <v>6.6813424660078997</v>
      </c>
      <c r="L7" s="20">
        <v>14195.947</v>
      </c>
      <c r="M7" s="9">
        <f t="shared" si="2"/>
        <v>7.8953229547305313</v>
      </c>
      <c r="N7" s="20">
        <v>10080.669</v>
      </c>
      <c r="O7" s="9">
        <f t="shared" si="3"/>
        <v>5.5770465062114134</v>
      </c>
      <c r="P7" s="20">
        <v>11817.828</v>
      </c>
      <c r="Q7" s="9">
        <f t="shared" si="4"/>
        <v>6.2294686589146693</v>
      </c>
      <c r="R7" s="20">
        <v>14049.245999999999</v>
      </c>
      <c r="S7" s="9">
        <f t="shared" si="5"/>
        <v>7.11492448315225</v>
      </c>
      <c r="T7" s="20">
        <v>13085</v>
      </c>
      <c r="U7" s="9">
        <f t="shared" si="6"/>
        <v>6.5878835343954378</v>
      </c>
    </row>
    <row r="8" spans="1:21" x14ac:dyDescent="0.3">
      <c r="A8" s="3" t="s">
        <v>34</v>
      </c>
      <c r="B8" s="11">
        <v>12968.067800000001</v>
      </c>
      <c r="C8" s="26">
        <v>0.52540000000000009</v>
      </c>
      <c r="D8" s="9">
        <f t="shared" si="0"/>
        <v>7.2992497916087835</v>
      </c>
      <c r="E8" s="26">
        <v>15776.366636609779</v>
      </c>
      <c r="F8" s="26">
        <v>1324</v>
      </c>
      <c r="G8" s="26">
        <v>0.36871999999999999</v>
      </c>
      <c r="H8" s="43"/>
      <c r="I8" s="3" t="s">
        <v>34</v>
      </c>
      <c r="J8" s="20">
        <v>12968.067800000001</v>
      </c>
      <c r="K8" s="9">
        <f t="shared" si="1"/>
        <v>6.851644569435936</v>
      </c>
      <c r="L8" s="20">
        <v>13922.514999999999</v>
      </c>
      <c r="M8" s="9">
        <f t="shared" si="2"/>
        <v>7.7432489898053385</v>
      </c>
      <c r="N8" s="20">
        <v>10230.413</v>
      </c>
      <c r="O8" s="9">
        <f t="shared" si="3"/>
        <v>5.6598911321014338</v>
      </c>
      <c r="P8" s="20">
        <v>13440.882</v>
      </c>
      <c r="Q8" s="9">
        <f t="shared" si="4"/>
        <v>7.0850204595269375</v>
      </c>
      <c r="R8" s="20">
        <v>14048.933000000001</v>
      </c>
      <c r="S8" s="9">
        <f t="shared" si="5"/>
        <v>7.1147659713457658</v>
      </c>
      <c r="T8" s="20">
        <v>13197.596</v>
      </c>
      <c r="U8" s="9">
        <f t="shared" si="6"/>
        <v>6.6445720582348562</v>
      </c>
    </row>
    <row r="9" spans="1:21" x14ac:dyDescent="0.3">
      <c r="A9" s="3" t="s">
        <v>35</v>
      </c>
      <c r="B9" s="11">
        <v>13256.127400000001</v>
      </c>
      <c r="C9" s="26">
        <v>0.51300000000000012</v>
      </c>
      <c r="D9" s="9">
        <f t="shared" si="0"/>
        <v>7.1269797165879449</v>
      </c>
      <c r="E9" s="26">
        <v>15483.767104812301</v>
      </c>
      <c r="F9" s="26">
        <v>1310</v>
      </c>
      <c r="G9" s="26">
        <v>0.36839999999999995</v>
      </c>
      <c r="H9" s="43"/>
      <c r="I9" s="3" t="s">
        <v>35</v>
      </c>
      <c r="J9" s="20">
        <v>13256.127400000001</v>
      </c>
      <c r="K9" s="9">
        <f t="shared" si="1"/>
        <v>7.0038401026836787</v>
      </c>
      <c r="L9" s="20">
        <v>13633.558000000001</v>
      </c>
      <c r="M9" s="9">
        <f t="shared" si="2"/>
        <v>7.5825405259719609</v>
      </c>
      <c r="N9" s="20">
        <v>11558.536</v>
      </c>
      <c r="O9" s="9">
        <f t="shared" si="3"/>
        <v>6.3946641652174927</v>
      </c>
      <c r="P9" s="20">
        <v>12683.508</v>
      </c>
      <c r="Q9" s="9">
        <f t="shared" si="4"/>
        <v>6.6857899413575392</v>
      </c>
      <c r="R9" s="20">
        <v>14137.424999999999</v>
      </c>
      <c r="S9" s="9">
        <f t="shared" si="5"/>
        <v>7.1595807533890925</v>
      </c>
      <c r="T9" s="20">
        <v>14267.61</v>
      </c>
      <c r="U9" s="9">
        <f t="shared" si="6"/>
        <v>7.1832902555732288</v>
      </c>
    </row>
    <row r="10" spans="1:21" x14ac:dyDescent="0.3">
      <c r="A10" s="3" t="s">
        <v>36</v>
      </c>
      <c r="B10" s="11">
        <v>13935.2076</v>
      </c>
      <c r="C10" s="26">
        <v>0.54860000000000009</v>
      </c>
      <c r="D10" s="9">
        <f t="shared" si="0"/>
        <v>7.621561544873579</v>
      </c>
      <c r="E10" s="26">
        <v>15725.231778806279</v>
      </c>
      <c r="F10" s="26">
        <v>1438</v>
      </c>
      <c r="G10" s="26">
        <v>0.38920000000000005</v>
      </c>
      <c r="H10" s="43"/>
      <c r="I10" s="3" t="s">
        <v>36</v>
      </c>
      <c r="J10" s="20">
        <v>13935.2076</v>
      </c>
      <c r="K10" s="9">
        <f t="shared" si="1"/>
        <v>7.3626303431651063</v>
      </c>
      <c r="L10" s="20">
        <v>12771.566000000001</v>
      </c>
      <c r="M10" s="9">
        <f t="shared" si="2"/>
        <v>7.1031286752237106</v>
      </c>
      <c r="N10" s="20">
        <v>13605.761</v>
      </c>
      <c r="O10" s="9">
        <f t="shared" si="3"/>
        <v>7.5272744149616972</v>
      </c>
      <c r="P10" s="20">
        <v>13010.781999999999</v>
      </c>
      <c r="Q10" s="9">
        <f t="shared" si="4"/>
        <v>6.8583041398953437</v>
      </c>
      <c r="R10" s="20">
        <v>14847.821</v>
      </c>
      <c r="S10" s="9">
        <f t="shared" si="5"/>
        <v>7.5193448213777545</v>
      </c>
      <c r="T10" s="20">
        <v>15440.108</v>
      </c>
      <c r="U10" s="9">
        <f t="shared" si="6"/>
        <v>7.7736059046608537</v>
      </c>
    </row>
    <row r="11" spans="1:21" x14ac:dyDescent="0.3">
      <c r="A11" s="3" t="s">
        <v>37</v>
      </c>
      <c r="B11" s="11">
        <v>13115.650400000002</v>
      </c>
      <c r="C11" s="26">
        <v>0.54620000000000002</v>
      </c>
      <c r="D11" s="9">
        <f t="shared" si="0"/>
        <v>7.5882189497082546</v>
      </c>
      <c r="E11" s="26">
        <v>15745.36485342947</v>
      </c>
      <c r="F11" s="26">
        <v>1382</v>
      </c>
      <c r="G11" s="26">
        <v>0.38663999999999998</v>
      </c>
      <c r="H11" s="43"/>
      <c r="I11" s="3" t="s">
        <v>37</v>
      </c>
      <c r="J11" s="20">
        <v>13115.650400000002</v>
      </c>
      <c r="K11" s="9">
        <f t="shared" si="1"/>
        <v>6.929619448610552</v>
      </c>
      <c r="L11" s="20">
        <v>11109.942999999999</v>
      </c>
      <c r="M11" s="9">
        <f t="shared" si="2"/>
        <v>6.1789881290517483</v>
      </c>
      <c r="N11" s="20">
        <v>12993.401</v>
      </c>
      <c r="O11" s="9">
        <f t="shared" si="3"/>
        <v>7.188491324420422</v>
      </c>
      <c r="P11" s="20">
        <v>13689.416999999999</v>
      </c>
      <c r="Q11" s="9">
        <f t="shared" si="4"/>
        <v>7.2160293888448592</v>
      </c>
      <c r="R11" s="20">
        <v>13894.352999999999</v>
      </c>
      <c r="S11" s="9">
        <f t="shared" si="5"/>
        <v>7.0364824088965285</v>
      </c>
      <c r="T11" s="20">
        <v>13891.138000000001</v>
      </c>
      <c r="U11" s="9">
        <f t="shared" si="6"/>
        <v>6.9937485138872573</v>
      </c>
    </row>
    <row r="12" spans="1:21" x14ac:dyDescent="0.3">
      <c r="A12" s="3" t="s">
        <v>38</v>
      </c>
      <c r="B12" s="11">
        <v>12865.632399999999</v>
      </c>
      <c r="C12" s="26">
        <v>0.56779999999999997</v>
      </c>
      <c r="D12" s="9">
        <f t="shared" si="0"/>
        <v>7.8883023061961666</v>
      </c>
      <c r="E12" s="26">
        <v>16097.833120933259</v>
      </c>
      <c r="F12" s="26">
        <v>1464</v>
      </c>
      <c r="G12" s="26">
        <v>0.39602000000000004</v>
      </c>
      <c r="H12" s="43"/>
      <c r="I12" s="3" t="s">
        <v>38</v>
      </c>
      <c r="J12" s="20">
        <v>12865.632399999999</v>
      </c>
      <c r="K12" s="9">
        <f t="shared" si="1"/>
        <v>6.7975230948298258</v>
      </c>
      <c r="L12" s="20">
        <v>11230.489</v>
      </c>
      <c r="M12" s="9">
        <f t="shared" si="2"/>
        <v>6.2460318846321927</v>
      </c>
      <c r="N12" s="20">
        <v>13300.071</v>
      </c>
      <c r="O12" s="9">
        <f t="shared" si="3"/>
        <v>7.3581539581265636</v>
      </c>
      <c r="P12" s="20">
        <v>14148.182000000001</v>
      </c>
      <c r="Q12" s="9">
        <f t="shared" si="4"/>
        <v>7.4578557370796617</v>
      </c>
      <c r="R12" s="20">
        <v>13071.454</v>
      </c>
      <c r="S12" s="9">
        <f t="shared" si="5"/>
        <v>6.6197437282398228</v>
      </c>
      <c r="T12" s="20">
        <v>12577.966</v>
      </c>
      <c r="U12" s="9">
        <f t="shared" si="6"/>
        <v>6.3326079562541562</v>
      </c>
    </row>
    <row r="13" spans="1:21" x14ac:dyDescent="0.3">
      <c r="A13" s="3" t="s">
        <v>39</v>
      </c>
      <c r="B13" s="11">
        <v>15330.521799999999</v>
      </c>
      <c r="C13" s="26">
        <v>0.63480000000000003</v>
      </c>
      <c r="D13" s="9">
        <f t="shared" si="0"/>
        <v>8.8191164212281201</v>
      </c>
      <c r="E13" s="26">
        <v>16007.757522464439</v>
      </c>
      <c r="F13" s="26">
        <v>1678</v>
      </c>
      <c r="G13" s="26">
        <v>0.44747999999999999</v>
      </c>
      <c r="H13" s="43"/>
      <c r="I13" s="3" t="s">
        <v>39</v>
      </c>
      <c r="J13" s="20">
        <v>15330.521799999999</v>
      </c>
      <c r="K13" s="9">
        <f t="shared" si="1"/>
        <v>8.0998409367962427</v>
      </c>
      <c r="L13" s="20">
        <v>13195.875</v>
      </c>
      <c r="M13" s="9">
        <f t="shared" si="2"/>
        <v>7.3391155091840483</v>
      </c>
      <c r="N13" s="20">
        <v>14992.518</v>
      </c>
      <c r="O13" s="9">
        <f t="shared" si="3"/>
        <v>8.2944862222151858</v>
      </c>
      <c r="P13" s="20">
        <v>16442.589</v>
      </c>
      <c r="Q13" s="9">
        <f t="shared" si="4"/>
        <v>8.6672942648103444</v>
      </c>
      <c r="R13" s="20">
        <v>16212.566000000001</v>
      </c>
      <c r="S13" s="9">
        <f t="shared" si="5"/>
        <v>8.2104892154441433</v>
      </c>
      <c r="T13" s="20">
        <v>15809.061</v>
      </c>
      <c r="U13" s="9">
        <f t="shared" si="6"/>
        <v>7.9593620677228163</v>
      </c>
    </row>
    <row r="14" spans="1:21" x14ac:dyDescent="0.3">
      <c r="A14" s="3" t="s">
        <v>40</v>
      </c>
      <c r="B14" s="11">
        <v>17157.314999999999</v>
      </c>
      <c r="C14" s="26">
        <v>0.70760000000000001</v>
      </c>
      <c r="D14" s="9">
        <f t="shared" si="0"/>
        <v>9.8305084745762734</v>
      </c>
      <c r="E14" s="26">
        <v>16145.140148477431</v>
      </c>
      <c r="F14" s="26">
        <v>1725</v>
      </c>
      <c r="G14" s="26">
        <v>0.48361999999999999</v>
      </c>
      <c r="H14" s="43"/>
      <c r="I14" s="3" t="s">
        <v>40</v>
      </c>
      <c r="J14" s="20">
        <v>17157.314999999999</v>
      </c>
      <c r="K14" s="9">
        <f t="shared" si="1"/>
        <v>9.0650223270618397</v>
      </c>
      <c r="L14" s="20">
        <v>15492.005999999999</v>
      </c>
      <c r="M14" s="9">
        <f t="shared" si="2"/>
        <v>8.6161487209428937</v>
      </c>
      <c r="N14" s="20">
        <v>15416.757</v>
      </c>
      <c r="O14" s="9">
        <f t="shared" si="3"/>
        <v>8.529192929949426</v>
      </c>
      <c r="P14" s="20">
        <v>18658.97</v>
      </c>
      <c r="Q14" s="9">
        <f t="shared" si="4"/>
        <v>9.8356033632093016</v>
      </c>
      <c r="R14" s="20">
        <v>18060.636999999999</v>
      </c>
      <c r="S14" s="9">
        <f t="shared" si="5"/>
        <v>9.1464031858097865</v>
      </c>
      <c r="T14" s="20">
        <v>18158.205000000002</v>
      </c>
      <c r="U14" s="9">
        <f t="shared" si="6"/>
        <v>9.1420817526692328</v>
      </c>
    </row>
    <row r="15" spans="1:21" x14ac:dyDescent="0.3">
      <c r="A15" s="3" t="s">
        <v>41</v>
      </c>
      <c r="B15" s="11">
        <v>22909.705800000003</v>
      </c>
      <c r="C15" s="26">
        <v>0.7327999999999999</v>
      </c>
      <c r="D15" s="9">
        <f t="shared" si="0"/>
        <v>10.180605723812171</v>
      </c>
      <c r="E15" s="26">
        <v>15754.378078560811</v>
      </c>
      <c r="F15" s="26">
        <v>1897</v>
      </c>
      <c r="G15" s="26">
        <v>0.47339999999999999</v>
      </c>
      <c r="H15" s="43"/>
      <c r="I15" s="3" t="s">
        <v>41</v>
      </c>
      <c r="J15" s="20">
        <v>22909.705800000003</v>
      </c>
      <c r="K15" s="9">
        <f t="shared" si="1"/>
        <v>12.10428290110767</v>
      </c>
      <c r="L15" s="20">
        <v>17250.986000000001</v>
      </c>
      <c r="M15" s="9">
        <f t="shared" si="2"/>
        <v>9.5944360568220652</v>
      </c>
      <c r="N15" s="20">
        <v>25601.794000000002</v>
      </c>
      <c r="O15" s="9">
        <f t="shared" si="3"/>
        <v>14.163980166439782</v>
      </c>
      <c r="P15" s="20">
        <v>22450.298999999999</v>
      </c>
      <c r="Q15" s="9">
        <f t="shared" si="4"/>
        <v>11.834106402950132</v>
      </c>
      <c r="R15" s="20">
        <v>26187.312000000002</v>
      </c>
      <c r="S15" s="9">
        <f t="shared" si="5"/>
        <v>13.261974863045801</v>
      </c>
      <c r="T15" s="20">
        <v>23058.137999999999</v>
      </c>
      <c r="U15" s="9">
        <f t="shared" si="6"/>
        <v>11.609043000689164</v>
      </c>
    </row>
    <row r="16" spans="1:21" x14ac:dyDescent="0.3">
      <c r="A16" s="3" t="s">
        <v>42</v>
      </c>
      <c r="B16" s="11">
        <v>25075.703600000001</v>
      </c>
      <c r="C16" s="26">
        <v>0.80079999999999996</v>
      </c>
      <c r="D16" s="9">
        <f t="shared" si="0"/>
        <v>11.125312586829676</v>
      </c>
      <c r="E16" s="26">
        <v>16399.880445244467</v>
      </c>
      <c r="F16" s="26">
        <v>1872</v>
      </c>
      <c r="G16" s="26">
        <v>0.48536000000000001</v>
      </c>
      <c r="H16" s="43"/>
      <c r="I16" s="3" t="s">
        <v>42</v>
      </c>
      <c r="J16" s="20">
        <v>25075.703600000001</v>
      </c>
      <c r="K16" s="9">
        <f t="shared" si="1"/>
        <v>13.248682151069962</v>
      </c>
      <c r="L16" s="20">
        <v>23682.663</v>
      </c>
      <c r="M16" s="9">
        <f t="shared" si="2"/>
        <v>13.171525141158066</v>
      </c>
      <c r="N16" s="20">
        <v>26000.327000000001</v>
      </c>
      <c r="O16" s="9">
        <f t="shared" si="3"/>
        <v>14.384465242902461</v>
      </c>
      <c r="P16" s="20">
        <v>26798.460999999999</v>
      </c>
      <c r="Q16" s="9">
        <f t="shared" si="4"/>
        <v>14.126129852850038</v>
      </c>
      <c r="R16" s="20">
        <v>23375.454000000002</v>
      </c>
      <c r="S16" s="9">
        <f t="shared" si="5"/>
        <v>11.837972654859856</v>
      </c>
      <c r="T16" s="20">
        <v>25521.613000000001</v>
      </c>
      <c r="U16" s="9">
        <f t="shared" si="6"/>
        <v>12.849324727085406</v>
      </c>
    </row>
    <row r="17" spans="1:21" x14ac:dyDescent="0.3">
      <c r="A17" s="3" t="s">
        <v>43</v>
      </c>
      <c r="B17" s="11">
        <v>16566.968199999999</v>
      </c>
      <c r="C17" s="26">
        <v>0.56059999999999999</v>
      </c>
      <c r="D17" s="9">
        <f t="shared" si="0"/>
        <v>7.7882745207001962</v>
      </c>
      <c r="E17" s="26">
        <v>16154.89713537661</v>
      </c>
      <c r="F17" s="26">
        <v>1361</v>
      </c>
      <c r="G17" s="26">
        <v>0.38378000000000001</v>
      </c>
      <c r="H17" s="43"/>
      <c r="I17" s="3" t="s">
        <v>43</v>
      </c>
      <c r="J17" s="20">
        <v>16566.968199999999</v>
      </c>
      <c r="K17" s="9">
        <f t="shared" si="1"/>
        <v>8.7531141454664372</v>
      </c>
      <c r="L17" s="20">
        <v>18796.868999999999</v>
      </c>
      <c r="M17" s="9">
        <f t="shared" si="2"/>
        <v>10.45420578794516</v>
      </c>
      <c r="N17" s="20">
        <v>15037.111999999999</v>
      </c>
      <c r="O17" s="9">
        <f t="shared" si="3"/>
        <v>8.3191574828128694</v>
      </c>
      <c r="P17" s="20">
        <v>14974.1</v>
      </c>
      <c r="Q17" s="9">
        <f t="shared" si="4"/>
        <v>7.8932174884804684</v>
      </c>
      <c r="R17" s="20">
        <v>16176.787</v>
      </c>
      <c r="S17" s="9">
        <f t="shared" si="5"/>
        <v>8.1923697460375493</v>
      </c>
      <c r="T17" s="20">
        <v>17849.973000000002</v>
      </c>
      <c r="U17" s="9">
        <f t="shared" si="6"/>
        <v>8.9868966920980622</v>
      </c>
    </row>
    <row r="18" spans="1:21" x14ac:dyDescent="0.3">
      <c r="A18" s="4" t="s">
        <v>27</v>
      </c>
      <c r="B18" s="13"/>
      <c r="C18" s="13"/>
      <c r="D18" s="13"/>
      <c r="E18" s="13"/>
      <c r="F18" s="13"/>
    </row>
    <row r="19" spans="1:21" s="48" customFormat="1" ht="17.100000000000001" x14ac:dyDescent="0.45">
      <c r="A19" s="14"/>
    </row>
    <row r="20" spans="1:21" s="48" customFormat="1" ht="17.100000000000001" x14ac:dyDescent="0.45">
      <c r="A20" s="14"/>
    </row>
    <row r="21" spans="1:21" s="48" customFormat="1" ht="17.100000000000001" x14ac:dyDescent="0.45">
      <c r="A21" s="14"/>
    </row>
    <row r="22" spans="1:21" s="48" customFormat="1" ht="17.100000000000001" x14ac:dyDescent="0.45">
      <c r="A22" s="14"/>
    </row>
    <row r="23" spans="1:21" s="48" customFormat="1" ht="17.100000000000001" x14ac:dyDescent="0.45">
      <c r="A23" s="14"/>
    </row>
    <row r="24" spans="1:21" s="48" customFormat="1" ht="17.100000000000001" x14ac:dyDescent="0.45">
      <c r="A24" s="14"/>
    </row>
    <row r="25" spans="1:21" s="48" customFormat="1" ht="17.100000000000001" x14ac:dyDescent="0.45">
      <c r="A25" s="14"/>
    </row>
    <row r="26" spans="1:21" s="48" customFormat="1" ht="17.100000000000001" x14ac:dyDescent="0.45">
      <c r="A26" s="14"/>
    </row>
    <row r="27" spans="1:21" s="48" customFormat="1" ht="17.100000000000001" x14ac:dyDescent="0.45">
      <c r="A27" s="14"/>
    </row>
    <row r="28" spans="1:21" s="48" customFormat="1" ht="17.100000000000001" x14ac:dyDescent="0.45">
      <c r="A28" s="14"/>
    </row>
    <row r="29" spans="1:21" s="48" customFormat="1" ht="17.100000000000001" x14ac:dyDescent="0.45">
      <c r="A29" s="14"/>
    </row>
    <row r="30" spans="1:21" s="48" customFormat="1" ht="17.100000000000001" x14ac:dyDescent="0.45">
      <c r="A30" s="14"/>
    </row>
    <row r="31" spans="1:21" s="48" customFormat="1" ht="17.100000000000001" x14ac:dyDescent="0.45">
      <c r="A31" s="14"/>
    </row>
    <row r="32" spans="1:21" s="48" customFormat="1" ht="17.100000000000001" x14ac:dyDescent="0.45">
      <c r="A32" s="14"/>
    </row>
    <row r="33" spans="1:21" s="48" customFormat="1" ht="17.100000000000001" x14ac:dyDescent="0.45">
      <c r="A33" s="14"/>
    </row>
    <row r="34" spans="1:21" s="48" customFormat="1" ht="17.100000000000001" x14ac:dyDescent="0.45">
      <c r="A34" s="14"/>
    </row>
    <row r="35" spans="1:21" s="48" customFormat="1" ht="17.100000000000001" x14ac:dyDescent="0.45">
      <c r="A35" s="14"/>
    </row>
    <row r="38" spans="1:21" x14ac:dyDescent="0.3">
      <c r="A38" t="s">
        <v>46</v>
      </c>
      <c r="B38" s="13"/>
      <c r="C38" s="13"/>
      <c r="D38" s="13"/>
      <c r="E38" s="13"/>
      <c r="F38" s="13"/>
      <c r="I38" t="s">
        <v>68</v>
      </c>
    </row>
    <row r="39" spans="1:21" x14ac:dyDescent="0.3">
      <c r="B39" s="13"/>
      <c r="C39" s="13"/>
      <c r="D39" s="13"/>
      <c r="E39" s="13"/>
      <c r="F39" s="13"/>
      <c r="G39" s="1" t="s">
        <v>19</v>
      </c>
      <c r="U39" s="1" t="s">
        <v>52</v>
      </c>
    </row>
    <row r="40" spans="1:21" x14ac:dyDescent="0.3">
      <c r="A40" s="64" t="s">
        <v>0</v>
      </c>
      <c r="B40" s="50" t="s">
        <v>1</v>
      </c>
      <c r="C40" s="66" t="s">
        <v>4</v>
      </c>
      <c r="D40" s="67"/>
      <c r="E40" s="66" t="s">
        <v>6</v>
      </c>
      <c r="F40" s="67"/>
      <c r="G40" s="65" t="s">
        <v>8</v>
      </c>
      <c r="I40" s="64" t="s">
        <v>28</v>
      </c>
      <c r="J40" s="64" t="s">
        <v>31</v>
      </c>
      <c r="K40" s="64"/>
      <c r="L40" s="64">
        <v>2010</v>
      </c>
      <c r="M40" s="64"/>
      <c r="N40" s="64">
        <v>2011</v>
      </c>
      <c r="O40" s="64"/>
      <c r="P40" s="64">
        <v>2012</v>
      </c>
      <c r="Q40" s="64"/>
      <c r="R40" s="64">
        <v>2013</v>
      </c>
      <c r="S40" s="64"/>
      <c r="T40" s="64">
        <v>2014</v>
      </c>
      <c r="U40" s="64"/>
    </row>
    <row r="41" spans="1:21" x14ac:dyDescent="0.3">
      <c r="A41" s="64"/>
      <c r="B41" s="8" t="s">
        <v>2</v>
      </c>
      <c r="C41" s="8" t="s">
        <v>5</v>
      </c>
      <c r="D41" s="8" t="s">
        <v>3</v>
      </c>
      <c r="E41" s="8" t="s">
        <v>7</v>
      </c>
      <c r="F41" s="8" t="s">
        <v>44</v>
      </c>
      <c r="G41" s="65"/>
      <c r="I41" s="64"/>
      <c r="J41" s="3" t="s">
        <v>50</v>
      </c>
      <c r="K41" s="3" t="s">
        <v>51</v>
      </c>
      <c r="L41" s="3" t="s">
        <v>50</v>
      </c>
      <c r="M41" s="3" t="s">
        <v>51</v>
      </c>
      <c r="N41" s="3" t="s">
        <v>50</v>
      </c>
      <c r="O41" s="3" t="s">
        <v>51</v>
      </c>
      <c r="P41" s="3" t="s">
        <v>50</v>
      </c>
      <c r="Q41" s="3" t="s">
        <v>51</v>
      </c>
      <c r="R41" s="3" t="s">
        <v>50</v>
      </c>
      <c r="S41" s="3" t="s">
        <v>51</v>
      </c>
      <c r="T41" s="3" t="s">
        <v>50</v>
      </c>
      <c r="U41" s="3" t="s">
        <v>51</v>
      </c>
    </row>
    <row r="42" spans="1:21" x14ac:dyDescent="0.3">
      <c r="A42" s="3" t="s">
        <v>31</v>
      </c>
      <c r="B42" s="11">
        <v>142122.61900000001</v>
      </c>
      <c r="C42" s="22">
        <v>3.960799999999999</v>
      </c>
      <c r="D42" s="9">
        <f>C42/$C$42*100</f>
        <v>100</v>
      </c>
      <c r="E42" s="22">
        <v>30654.510337655036</v>
      </c>
      <c r="F42" s="22">
        <v>9999</v>
      </c>
      <c r="G42" s="22">
        <v>0.29059000000000001</v>
      </c>
      <c r="H42" s="43"/>
      <c r="I42" s="3" t="s">
        <v>31</v>
      </c>
      <c r="J42" s="43">
        <v>142122.61900000001</v>
      </c>
      <c r="K42" s="9">
        <f>J42/$J$42*100</f>
        <v>100</v>
      </c>
      <c r="L42" s="12">
        <v>138360.644</v>
      </c>
      <c r="M42" s="9">
        <f>L42/$L$42*100</f>
        <v>100</v>
      </c>
      <c r="N42" s="12">
        <v>133099.31199999998</v>
      </c>
      <c r="O42" s="9">
        <f>N42/$N$42*100</f>
        <v>100</v>
      </c>
      <c r="P42" s="12">
        <v>142395.889</v>
      </c>
      <c r="Q42" s="9">
        <f>P42/$P$42*100</f>
        <v>100</v>
      </c>
      <c r="R42" s="12">
        <v>149278.71399999998</v>
      </c>
      <c r="S42" s="9">
        <f>R42/$R$42*100</f>
        <v>100</v>
      </c>
      <c r="T42" s="12">
        <v>147478.53599999999</v>
      </c>
      <c r="U42" s="9">
        <f>T42/$T$42*100</f>
        <v>100</v>
      </c>
    </row>
    <row r="43" spans="1:21" x14ac:dyDescent="0.3">
      <c r="A43" s="3" t="s">
        <v>32</v>
      </c>
      <c r="B43" s="11">
        <v>10585.1356</v>
      </c>
      <c r="C43" s="22">
        <v>0.29559999999999997</v>
      </c>
      <c r="D43" s="9">
        <f t="shared" ref="D43:D54" si="7">C43/$C$42*100</f>
        <v>7.4631387598464967</v>
      </c>
      <c r="E43" s="22">
        <v>2499.1811868627665</v>
      </c>
      <c r="F43" s="22">
        <v>754</v>
      </c>
      <c r="G43" s="22">
        <v>0.26172000000000006</v>
      </c>
      <c r="H43" s="43"/>
      <c r="I43" s="3" t="s">
        <v>32</v>
      </c>
      <c r="J43" s="43">
        <v>10585.1356</v>
      </c>
      <c r="K43" s="9">
        <f t="shared" ref="K43:K54" si="8">J43/$J$42*100</f>
        <v>7.4478894875980295</v>
      </c>
      <c r="L43" s="12">
        <v>12306.656999999999</v>
      </c>
      <c r="M43" s="9">
        <f t="shared" ref="M43:M54" si="9">L43/$L$42*100</f>
        <v>8.8946225199703459</v>
      </c>
      <c r="N43" s="12">
        <v>9619.5750000000007</v>
      </c>
      <c r="O43" s="9">
        <f t="shared" ref="O43:O54" si="10">N43/$N$42*100</f>
        <v>7.2273664344711293</v>
      </c>
      <c r="P43" s="12">
        <v>8822.973</v>
      </c>
      <c r="Q43" s="9">
        <f t="shared" ref="Q43:Q54" si="11">P43/$P$42*100</f>
        <v>6.1960868828172426</v>
      </c>
      <c r="R43" s="12">
        <v>10212.504000000001</v>
      </c>
      <c r="S43" s="9">
        <f t="shared" ref="S43:S54" si="12">R43/$R$42*100</f>
        <v>6.8412325684960029</v>
      </c>
      <c r="T43" s="12">
        <v>11963.968999999999</v>
      </c>
      <c r="U43" s="9">
        <f t="shared" ref="U43:U54" si="13">T43/$T$42*100</f>
        <v>8.112345921307492</v>
      </c>
    </row>
    <row r="44" spans="1:21" x14ac:dyDescent="0.3">
      <c r="A44" s="3" t="s">
        <v>33</v>
      </c>
      <c r="B44" s="11">
        <v>9598.6975999999995</v>
      </c>
      <c r="C44" s="22">
        <v>0.27400000000000002</v>
      </c>
      <c r="D44" s="9">
        <f t="shared" si="7"/>
        <v>6.9177943849727352</v>
      </c>
      <c r="E44" s="22">
        <v>2484.9684122711378</v>
      </c>
      <c r="F44" s="22">
        <v>642</v>
      </c>
      <c r="G44" s="22">
        <v>0.24894000000000002</v>
      </c>
      <c r="H44" s="43"/>
      <c r="I44" s="3" t="s">
        <v>33</v>
      </c>
      <c r="J44" s="43">
        <v>9598.6975999999995</v>
      </c>
      <c r="K44" s="9">
        <f t="shared" si="8"/>
        <v>6.7538141835114915</v>
      </c>
      <c r="L44" s="12">
        <v>11459.02</v>
      </c>
      <c r="M44" s="9">
        <f t="shared" si="9"/>
        <v>8.2819938305577718</v>
      </c>
      <c r="N44" s="12">
        <v>7468.549</v>
      </c>
      <c r="O44" s="9">
        <f t="shared" si="10"/>
        <v>5.6112604098209022</v>
      </c>
      <c r="P44" s="12">
        <v>8349.3469999999998</v>
      </c>
      <c r="Q44" s="9">
        <f t="shared" si="11"/>
        <v>5.8634747524206965</v>
      </c>
      <c r="R44" s="12">
        <v>10902.602999999999</v>
      </c>
      <c r="S44" s="9">
        <f t="shared" si="12"/>
        <v>7.3035215188147999</v>
      </c>
      <c r="T44" s="12">
        <v>9813.9689999999991</v>
      </c>
      <c r="U44" s="9">
        <f t="shared" si="13"/>
        <v>6.6545066598708305</v>
      </c>
    </row>
    <row r="45" spans="1:21" x14ac:dyDescent="0.3">
      <c r="A45" s="3" t="s">
        <v>34</v>
      </c>
      <c r="B45" s="11">
        <v>9664.614599999999</v>
      </c>
      <c r="C45" s="22">
        <v>0.27160000000000001</v>
      </c>
      <c r="D45" s="9">
        <f t="shared" si="7"/>
        <v>6.8572005655423167</v>
      </c>
      <c r="E45" s="22">
        <v>2468.0693923246463</v>
      </c>
      <c r="F45" s="22">
        <v>689</v>
      </c>
      <c r="G45" s="22">
        <v>0.24379999999999996</v>
      </c>
      <c r="H45" s="43"/>
      <c r="I45" s="3" t="s">
        <v>34</v>
      </c>
      <c r="J45" s="43">
        <v>9664.614599999999</v>
      </c>
      <c r="K45" s="9">
        <f t="shared" si="8"/>
        <v>6.8001945559418644</v>
      </c>
      <c r="L45" s="12">
        <v>10961.692999999999</v>
      </c>
      <c r="M45" s="9">
        <f t="shared" si="9"/>
        <v>7.9225513000647787</v>
      </c>
      <c r="N45" s="12">
        <v>7488.1080000000002</v>
      </c>
      <c r="O45" s="9">
        <f t="shared" si="10"/>
        <v>5.625955451971083</v>
      </c>
      <c r="P45" s="12">
        <v>9722.9449999999997</v>
      </c>
      <c r="Q45" s="9">
        <f t="shared" si="11"/>
        <v>6.8281079378632912</v>
      </c>
      <c r="R45" s="12">
        <v>11023.612999999999</v>
      </c>
      <c r="S45" s="9">
        <f t="shared" si="12"/>
        <v>7.3845846501598356</v>
      </c>
      <c r="T45" s="12">
        <v>9126.7139999999999</v>
      </c>
      <c r="U45" s="9">
        <f t="shared" si="13"/>
        <v>6.1885032544668057</v>
      </c>
    </row>
    <row r="46" spans="1:21" x14ac:dyDescent="0.3">
      <c r="A46" s="3" t="s">
        <v>35</v>
      </c>
      <c r="B46" s="11">
        <v>10196.537</v>
      </c>
      <c r="C46" s="22">
        <v>0.27560000000000001</v>
      </c>
      <c r="D46" s="9">
        <f t="shared" si="7"/>
        <v>6.9581902645930134</v>
      </c>
      <c r="E46" s="22">
        <v>2489.9004760004982</v>
      </c>
      <c r="F46" s="22">
        <v>735</v>
      </c>
      <c r="G46" s="22">
        <v>0.2495</v>
      </c>
      <c r="H46" s="43"/>
      <c r="I46" s="3" t="s">
        <v>35</v>
      </c>
      <c r="J46" s="43">
        <v>10196.537</v>
      </c>
      <c r="K46" s="9">
        <f t="shared" si="8"/>
        <v>7.1744646079171952</v>
      </c>
      <c r="L46" s="12">
        <v>10287.27</v>
      </c>
      <c r="M46" s="9">
        <f t="shared" si="9"/>
        <v>7.435112834542748</v>
      </c>
      <c r="N46" s="12">
        <v>8894.5959999999995</v>
      </c>
      <c r="O46" s="9">
        <f t="shared" si="10"/>
        <v>6.6826761658993412</v>
      </c>
      <c r="P46" s="12">
        <v>9223.3089999999993</v>
      </c>
      <c r="Q46" s="9">
        <f t="shared" si="11"/>
        <v>6.4772298307010807</v>
      </c>
      <c r="R46" s="12">
        <v>11623.812</v>
      </c>
      <c r="S46" s="9">
        <f t="shared" si="12"/>
        <v>7.7866506808197737</v>
      </c>
      <c r="T46" s="12">
        <v>10953.698</v>
      </c>
      <c r="U46" s="9">
        <f t="shared" si="13"/>
        <v>7.427316745265224</v>
      </c>
    </row>
    <row r="47" spans="1:21" x14ac:dyDescent="0.3">
      <c r="A47" s="3" t="s">
        <v>36</v>
      </c>
      <c r="B47" s="11">
        <v>10962.0954</v>
      </c>
      <c r="C47" s="22">
        <v>0.30460000000000004</v>
      </c>
      <c r="D47" s="9">
        <f t="shared" si="7"/>
        <v>7.6903655827105659</v>
      </c>
      <c r="E47" s="22">
        <v>2533.8781673500362</v>
      </c>
      <c r="F47" s="22">
        <v>831</v>
      </c>
      <c r="G47" s="22">
        <v>0.27340000000000003</v>
      </c>
      <c r="H47" s="43"/>
      <c r="I47" s="3" t="s">
        <v>36</v>
      </c>
      <c r="J47" s="43">
        <v>10962.0954</v>
      </c>
      <c r="K47" s="9">
        <f t="shared" si="8"/>
        <v>7.713125100797642</v>
      </c>
      <c r="L47" s="12">
        <v>10211.083000000001</v>
      </c>
      <c r="M47" s="9">
        <f t="shared" si="9"/>
        <v>7.3800487658903933</v>
      </c>
      <c r="N47" s="12">
        <v>10739.174999999999</v>
      </c>
      <c r="O47" s="9">
        <f t="shared" si="10"/>
        <v>8.0685428336398921</v>
      </c>
      <c r="P47" s="12">
        <v>10341.707</v>
      </c>
      <c r="Q47" s="9">
        <f t="shared" si="11"/>
        <v>7.2626443590657317</v>
      </c>
      <c r="R47" s="12">
        <v>11738.773999999999</v>
      </c>
      <c r="S47" s="9">
        <f t="shared" si="12"/>
        <v>7.8636623303172355</v>
      </c>
      <c r="T47" s="12">
        <v>11779.737999999999</v>
      </c>
      <c r="U47" s="9">
        <f t="shared" si="13"/>
        <v>7.9874253701569158</v>
      </c>
    </row>
    <row r="48" spans="1:21" x14ac:dyDescent="0.3">
      <c r="A48" s="3" t="s">
        <v>37</v>
      </c>
      <c r="B48" s="11">
        <v>10293.4568</v>
      </c>
      <c r="C48" s="22">
        <v>0.29820000000000002</v>
      </c>
      <c r="D48" s="9">
        <f t="shared" si="7"/>
        <v>7.5287820642294516</v>
      </c>
      <c r="E48" s="22">
        <v>2468.5032840061899</v>
      </c>
      <c r="F48" s="22">
        <v>764</v>
      </c>
      <c r="G48" s="22">
        <v>0.26629999999999998</v>
      </c>
      <c r="H48" s="43"/>
      <c r="I48" s="3" t="s">
        <v>37</v>
      </c>
      <c r="J48" s="43">
        <v>10293.4568</v>
      </c>
      <c r="K48" s="9">
        <f t="shared" si="8"/>
        <v>7.2426591012933699</v>
      </c>
      <c r="L48" s="12">
        <v>8839.7579999999998</v>
      </c>
      <c r="M48" s="9">
        <f t="shared" si="9"/>
        <v>6.3889251628519457</v>
      </c>
      <c r="N48" s="12">
        <v>10408.478999999999</v>
      </c>
      <c r="O48" s="9">
        <f t="shared" si="10"/>
        <v>7.8200847499497224</v>
      </c>
      <c r="P48" s="12">
        <v>11233.044</v>
      </c>
      <c r="Q48" s="9">
        <f t="shared" si="11"/>
        <v>7.8886013345511676</v>
      </c>
      <c r="R48" s="12">
        <v>10934.78</v>
      </c>
      <c r="S48" s="9">
        <f t="shared" si="12"/>
        <v>7.3250765008599963</v>
      </c>
      <c r="T48" s="12">
        <v>10051.223</v>
      </c>
      <c r="U48" s="9">
        <f t="shared" si="13"/>
        <v>6.8153802394675251</v>
      </c>
    </row>
    <row r="49" spans="1:21" x14ac:dyDescent="0.3">
      <c r="A49" s="3" t="s">
        <v>38</v>
      </c>
      <c r="B49" s="11">
        <v>10146.986800000001</v>
      </c>
      <c r="C49" s="22">
        <v>0.31040000000000001</v>
      </c>
      <c r="D49" s="9">
        <f>C49/$C$42*100</f>
        <v>7.8368006463340762</v>
      </c>
      <c r="E49" s="22">
        <v>2559.5722500575121</v>
      </c>
      <c r="F49" s="22">
        <v>830</v>
      </c>
      <c r="G49" s="22">
        <v>0.27454000000000001</v>
      </c>
      <c r="H49" s="43"/>
      <c r="I49" s="3" t="s">
        <v>38</v>
      </c>
      <c r="J49" s="43">
        <v>10146.986800000001</v>
      </c>
      <c r="K49" s="9">
        <f t="shared" si="8"/>
        <v>7.1396002067763753</v>
      </c>
      <c r="L49" s="12">
        <v>8688</v>
      </c>
      <c r="M49" s="9">
        <f t="shared" si="9"/>
        <v>6.2792422388551472</v>
      </c>
      <c r="N49" s="12">
        <v>10048.535</v>
      </c>
      <c r="O49" s="9">
        <f t="shared" si="10"/>
        <v>7.5496520973752297</v>
      </c>
      <c r="P49" s="12">
        <v>11383.161</v>
      </c>
      <c r="Q49" s="9">
        <f t="shared" si="11"/>
        <v>7.9940236196004228</v>
      </c>
      <c r="R49" s="12">
        <v>10551.155000000001</v>
      </c>
      <c r="S49" s="9">
        <f t="shared" si="12"/>
        <v>7.0680907661088259</v>
      </c>
      <c r="T49" s="12">
        <v>10064.083000000001</v>
      </c>
      <c r="U49" s="9">
        <f t="shared" si="13"/>
        <v>6.8241001524452356</v>
      </c>
    </row>
    <row r="50" spans="1:21" x14ac:dyDescent="0.3">
      <c r="A50" s="3" t="s">
        <v>39</v>
      </c>
      <c r="B50" s="11">
        <v>12113.6</v>
      </c>
      <c r="C50" s="22">
        <v>0.36160000000000003</v>
      </c>
      <c r="D50" s="9">
        <f t="shared" si="7"/>
        <v>9.1294687941829959</v>
      </c>
      <c r="E50" s="22">
        <v>2579.4407788495942</v>
      </c>
      <c r="F50" s="22">
        <v>968</v>
      </c>
      <c r="G50" s="22">
        <v>0.32291999999999998</v>
      </c>
      <c r="H50" s="43"/>
      <c r="I50" s="3" t="s">
        <v>39</v>
      </c>
      <c r="J50" s="43">
        <v>12113.6</v>
      </c>
      <c r="K50" s="9">
        <f t="shared" si="8"/>
        <v>8.5233441975903919</v>
      </c>
      <c r="L50" s="12">
        <v>10541.692999999999</v>
      </c>
      <c r="M50" s="9">
        <f t="shared" si="9"/>
        <v>7.6189967719433271</v>
      </c>
      <c r="N50" s="12">
        <v>11593.513999999999</v>
      </c>
      <c r="O50" s="9">
        <f t="shared" si="10"/>
        <v>8.7104236872388956</v>
      </c>
      <c r="P50" s="12">
        <v>13371.849</v>
      </c>
      <c r="Q50" s="9">
        <f t="shared" si="11"/>
        <v>9.3906145001138341</v>
      </c>
      <c r="R50" s="12">
        <v>12674.216</v>
      </c>
      <c r="S50" s="9">
        <f t="shared" si="12"/>
        <v>8.4903035807235057</v>
      </c>
      <c r="T50" s="12">
        <v>12386.727999999999</v>
      </c>
      <c r="U50" s="9">
        <f t="shared" si="13"/>
        <v>8.399003906575258</v>
      </c>
    </row>
    <row r="51" spans="1:21" x14ac:dyDescent="0.3">
      <c r="A51" s="3" t="s">
        <v>40</v>
      </c>
      <c r="B51" s="11">
        <v>14158.9046</v>
      </c>
      <c r="C51" s="22">
        <v>0.46360000000000001</v>
      </c>
      <c r="D51" s="9">
        <f t="shared" si="7"/>
        <v>11.704706119975766</v>
      </c>
      <c r="E51" s="22">
        <v>2754.6145049572719</v>
      </c>
      <c r="F51" s="22">
        <v>1126</v>
      </c>
      <c r="G51" s="22">
        <v>0.38747999999999999</v>
      </c>
      <c r="H51" s="43"/>
      <c r="I51" s="3" t="s">
        <v>40</v>
      </c>
      <c r="J51" s="43">
        <v>14158.9046</v>
      </c>
      <c r="K51" s="9">
        <f t="shared" si="8"/>
        <v>9.9624568556536364</v>
      </c>
      <c r="L51" s="12">
        <v>13181.138000000001</v>
      </c>
      <c r="M51" s="9">
        <f t="shared" si="9"/>
        <v>9.5266526802231422</v>
      </c>
      <c r="N51" s="12">
        <v>12472.704</v>
      </c>
      <c r="O51" s="9">
        <f t="shared" si="10"/>
        <v>9.370975561466464</v>
      </c>
      <c r="P51" s="12">
        <v>15485.32</v>
      </c>
      <c r="Q51" s="9">
        <f t="shared" si="11"/>
        <v>10.874836421717204</v>
      </c>
      <c r="R51" s="12">
        <v>14939.370999999999</v>
      </c>
      <c r="S51" s="9">
        <f t="shared" si="12"/>
        <v>10.007703442568511</v>
      </c>
      <c r="T51" s="12">
        <v>14715.99</v>
      </c>
      <c r="U51" s="9">
        <f t="shared" si="13"/>
        <v>9.9783944153066439</v>
      </c>
    </row>
    <row r="52" spans="1:21" x14ac:dyDescent="0.3">
      <c r="A52" s="3" t="s">
        <v>41</v>
      </c>
      <c r="B52" s="11">
        <v>16287.333000000002</v>
      </c>
      <c r="C52" s="22">
        <v>0.40620000000000001</v>
      </c>
      <c r="D52" s="9">
        <f t="shared" si="7"/>
        <v>10.255503938598267</v>
      </c>
      <c r="E52" s="22">
        <v>2624.2194655664198</v>
      </c>
      <c r="F52" s="22">
        <v>1042</v>
      </c>
      <c r="G52" s="22">
        <v>0.34765999999999997</v>
      </c>
      <c r="H52" s="43"/>
      <c r="I52" s="3" t="s">
        <v>41</v>
      </c>
      <c r="J52" s="43">
        <v>16287.333000000002</v>
      </c>
      <c r="K52" s="9">
        <f t="shared" si="8"/>
        <v>11.460056896362149</v>
      </c>
      <c r="L52" s="12">
        <v>12216.789000000001</v>
      </c>
      <c r="M52" s="9">
        <f t="shared" si="9"/>
        <v>8.8296705239388746</v>
      </c>
      <c r="N52" s="12">
        <v>17833.956999999999</v>
      </c>
      <c r="O52" s="9">
        <f t="shared" si="10"/>
        <v>13.398985112710427</v>
      </c>
      <c r="P52" s="12">
        <v>16739.530999999999</v>
      </c>
      <c r="Q52" s="9">
        <f t="shared" si="11"/>
        <v>11.755628001311189</v>
      </c>
      <c r="R52" s="12">
        <v>17760.284</v>
      </c>
      <c r="S52" s="9">
        <f t="shared" si="12"/>
        <v>11.897398848170679</v>
      </c>
      <c r="T52" s="12">
        <v>16886.103999999999</v>
      </c>
      <c r="U52" s="9">
        <f t="shared" si="13"/>
        <v>11.449872271582626</v>
      </c>
    </row>
    <row r="53" spans="1:21" x14ac:dyDescent="0.3">
      <c r="A53" s="3" t="s">
        <v>42</v>
      </c>
      <c r="B53" s="11">
        <v>16038.4908</v>
      </c>
      <c r="C53" s="22">
        <v>0.40160000000000001</v>
      </c>
      <c r="D53" s="9">
        <f t="shared" si="7"/>
        <v>10.139365784689964</v>
      </c>
      <c r="E53" s="22">
        <v>2656.7452914650103</v>
      </c>
      <c r="F53" s="22">
        <v>896</v>
      </c>
      <c r="G53" s="22">
        <v>0.34710000000000008</v>
      </c>
      <c r="H53" s="43"/>
      <c r="I53" s="3" t="s">
        <v>42</v>
      </c>
      <c r="J53" s="43">
        <v>16038.4908</v>
      </c>
      <c r="K53" s="9">
        <f t="shared" si="8"/>
        <v>11.28496710294932</v>
      </c>
      <c r="L53" s="12">
        <v>14400.842000000001</v>
      </c>
      <c r="M53" s="9">
        <f t="shared" si="9"/>
        <v>10.408192375860869</v>
      </c>
      <c r="N53" s="12">
        <v>15951.195</v>
      </c>
      <c r="O53" s="9">
        <f t="shared" si="10"/>
        <v>11.984430843639524</v>
      </c>
      <c r="P53" s="12">
        <v>17337.252</v>
      </c>
      <c r="Q53" s="9">
        <f t="shared" si="11"/>
        <v>12.175388012781745</v>
      </c>
      <c r="R53" s="12">
        <v>15611.797</v>
      </c>
      <c r="S53" s="9">
        <f t="shared" si="12"/>
        <v>10.458153464532126</v>
      </c>
      <c r="T53" s="12">
        <v>16891.367999999999</v>
      </c>
      <c r="U53" s="9">
        <f t="shared" si="13"/>
        <v>11.453441604546439</v>
      </c>
    </row>
    <row r="54" spans="1:21" x14ac:dyDescent="0.3">
      <c r="A54" s="3" t="s">
        <v>43</v>
      </c>
      <c r="B54" s="11">
        <v>12076.766799999999</v>
      </c>
      <c r="C54" s="22">
        <v>0.29780000000000001</v>
      </c>
      <c r="D54" s="9">
        <f t="shared" si="7"/>
        <v>7.5186830943243814</v>
      </c>
      <c r="E54" s="22">
        <v>2535.4171279439624</v>
      </c>
      <c r="F54" s="22">
        <v>722</v>
      </c>
      <c r="G54" s="22">
        <v>0.26372000000000001</v>
      </c>
      <c r="H54" s="43"/>
      <c r="I54" s="3" t="s">
        <v>43</v>
      </c>
      <c r="J54" s="43">
        <v>12076.766799999999</v>
      </c>
      <c r="K54" s="9">
        <f t="shared" si="8"/>
        <v>8.4974277036085297</v>
      </c>
      <c r="L54" s="12">
        <v>15266.700999999999</v>
      </c>
      <c r="M54" s="9">
        <f t="shared" si="9"/>
        <v>11.033990995300657</v>
      </c>
      <c r="N54" s="12">
        <v>10580.924999999999</v>
      </c>
      <c r="O54" s="9">
        <f t="shared" si="10"/>
        <v>7.9496466518174049</v>
      </c>
      <c r="P54" s="12">
        <v>10385.450999999999</v>
      </c>
      <c r="Q54" s="9">
        <f t="shared" si="11"/>
        <v>7.2933643470563956</v>
      </c>
      <c r="R54" s="12">
        <v>11305.805</v>
      </c>
      <c r="S54" s="9">
        <f t="shared" si="12"/>
        <v>7.5736216484287242</v>
      </c>
      <c r="T54" s="12">
        <v>12844.951999999999</v>
      </c>
      <c r="U54" s="9">
        <f t="shared" si="13"/>
        <v>8.7097094590090052</v>
      </c>
    </row>
    <row r="55" spans="1:21" s="48" customFormat="1" ht="17.100000000000001" x14ac:dyDescent="0.45"/>
    <row r="56" spans="1:21" s="48" customFormat="1" x14ac:dyDescent="0.3"/>
    <row r="57" spans="1:21" s="48" customFormat="1" x14ac:dyDescent="0.3"/>
    <row r="58" spans="1:21" s="48" customFormat="1" x14ac:dyDescent="0.3"/>
    <row r="59" spans="1:21" s="48" customFormat="1" x14ac:dyDescent="0.3"/>
    <row r="60" spans="1:21" s="48" customFormat="1" x14ac:dyDescent="0.3"/>
    <row r="61" spans="1:21" x14ac:dyDescent="0.3">
      <c r="B61" s="21"/>
      <c r="C61" s="21"/>
      <c r="D61" s="21"/>
      <c r="E61" s="21"/>
      <c r="F61" s="21"/>
      <c r="G61" s="21"/>
      <c r="H61" s="51"/>
    </row>
    <row r="62" spans="1:21" s="48" customFormat="1" x14ac:dyDescent="0.3"/>
    <row r="63" spans="1:21" s="48" customFormat="1" x14ac:dyDescent="0.3"/>
    <row r="64" spans="1:21" s="48" customFormat="1" x14ac:dyDescent="0.3"/>
    <row r="65" spans="1:21" s="48" customFormat="1" x14ac:dyDescent="0.3"/>
    <row r="66" spans="1:21" s="48" customFormat="1" x14ac:dyDescent="0.3"/>
    <row r="67" spans="1:21" s="48" customFormat="1" x14ac:dyDescent="0.3"/>
    <row r="68" spans="1:21" s="48" customFormat="1" x14ac:dyDescent="0.3"/>
    <row r="69" spans="1:21" s="48" customFormat="1" x14ac:dyDescent="0.3"/>
    <row r="70" spans="1:21" s="48" customFormat="1" x14ac:dyDescent="0.3"/>
    <row r="71" spans="1:21" s="48" customFormat="1" x14ac:dyDescent="0.3"/>
    <row r="72" spans="1:21" s="48" customFormat="1" x14ac:dyDescent="0.3"/>
    <row r="74" spans="1:21" x14ac:dyDescent="0.3">
      <c r="A74" t="s">
        <v>47</v>
      </c>
      <c r="I74" t="s">
        <v>69</v>
      </c>
    </row>
    <row r="75" spans="1:21" x14ac:dyDescent="0.3">
      <c r="G75" s="1" t="s">
        <v>19</v>
      </c>
      <c r="U75" s="1" t="s">
        <v>52</v>
      </c>
    </row>
    <row r="76" spans="1:21" x14ac:dyDescent="0.3">
      <c r="A76" s="64" t="s">
        <v>0</v>
      </c>
      <c r="B76" s="49" t="s">
        <v>1</v>
      </c>
      <c r="C76" s="64" t="s">
        <v>4</v>
      </c>
      <c r="D76" s="64"/>
      <c r="E76" s="64" t="s">
        <v>6</v>
      </c>
      <c r="F76" s="64"/>
      <c r="G76" s="65" t="s">
        <v>8</v>
      </c>
      <c r="I76" s="64" t="s">
        <v>28</v>
      </c>
      <c r="J76" s="64" t="s">
        <v>31</v>
      </c>
      <c r="K76" s="64"/>
      <c r="L76" s="64">
        <v>2010</v>
      </c>
      <c r="M76" s="64"/>
      <c r="N76" s="64">
        <v>2011</v>
      </c>
      <c r="O76" s="64"/>
      <c r="P76" s="64">
        <v>2012</v>
      </c>
      <c r="Q76" s="64"/>
      <c r="R76" s="64">
        <v>2013</v>
      </c>
      <c r="S76" s="64"/>
      <c r="T76" s="64">
        <v>2014</v>
      </c>
      <c r="U76" s="64"/>
    </row>
    <row r="77" spans="1:21" x14ac:dyDescent="0.3">
      <c r="A77" s="64"/>
      <c r="B77" s="3" t="s">
        <v>2</v>
      </c>
      <c r="C77" s="3" t="s">
        <v>5</v>
      </c>
      <c r="D77" s="3" t="s">
        <v>3</v>
      </c>
      <c r="E77" s="3" t="s">
        <v>7</v>
      </c>
      <c r="F77" s="3" t="s">
        <v>44</v>
      </c>
      <c r="G77" s="65"/>
      <c r="I77" s="64"/>
      <c r="J77" s="3" t="s">
        <v>50</v>
      </c>
      <c r="K77" s="3" t="s">
        <v>51</v>
      </c>
      <c r="L77" s="3" t="s">
        <v>50</v>
      </c>
      <c r="M77" s="3" t="s">
        <v>51</v>
      </c>
      <c r="N77" s="3" t="s">
        <v>50</v>
      </c>
      <c r="O77" s="3" t="s">
        <v>51</v>
      </c>
      <c r="P77" s="3" t="s">
        <v>50</v>
      </c>
      <c r="Q77" s="3" t="s">
        <v>51</v>
      </c>
      <c r="R77" s="3" t="s">
        <v>50</v>
      </c>
      <c r="S77" s="3" t="s">
        <v>51</v>
      </c>
      <c r="T77" s="3" t="s">
        <v>50</v>
      </c>
      <c r="U77" s="3" t="s">
        <v>51</v>
      </c>
    </row>
    <row r="78" spans="1:21" x14ac:dyDescent="0.3">
      <c r="A78" s="3" t="s">
        <v>31</v>
      </c>
      <c r="B78" s="11">
        <v>29481.434999999998</v>
      </c>
      <c r="C78" s="23">
        <v>1.7153999999999996</v>
      </c>
      <c r="D78" s="9">
        <f>C78/$C$78*100</f>
        <v>100</v>
      </c>
      <c r="E78" s="23">
        <v>41131.126533557443</v>
      </c>
      <c r="F78" s="23">
        <v>4431</v>
      </c>
      <c r="G78" s="23">
        <v>0.12008333333333335</v>
      </c>
      <c r="H78" s="43"/>
      <c r="I78" s="3" t="s">
        <v>31</v>
      </c>
      <c r="J78" s="16">
        <v>29481.434999999998</v>
      </c>
      <c r="K78" s="9">
        <f>J78/$J$78*100</f>
        <v>100</v>
      </c>
      <c r="L78" s="15">
        <v>25308.054000000004</v>
      </c>
      <c r="M78" s="9">
        <f>L78/$L$78*100</f>
        <v>100</v>
      </c>
      <c r="N78" s="15">
        <v>30702.717999999997</v>
      </c>
      <c r="O78" s="9">
        <f>N78/$N$78*100</f>
        <v>100</v>
      </c>
      <c r="P78" s="15">
        <v>30576.983</v>
      </c>
      <c r="Q78" s="9">
        <f>P78/$P$78*100</f>
        <v>100</v>
      </c>
      <c r="R78" s="15">
        <v>29089.757000000001</v>
      </c>
      <c r="S78" s="9">
        <f>R78/$R$78*100</f>
        <v>100</v>
      </c>
      <c r="T78" s="15">
        <v>31729.663000000004</v>
      </c>
      <c r="U78" s="9">
        <f>T78/$T$78*100</f>
        <v>100</v>
      </c>
    </row>
    <row r="79" spans="1:21" x14ac:dyDescent="0.3">
      <c r="A79" s="3" t="s">
        <v>32</v>
      </c>
      <c r="B79" s="11">
        <v>1698.8108</v>
      </c>
      <c r="C79" s="23">
        <v>0.10819999999999999</v>
      </c>
      <c r="D79" s="9">
        <f t="shared" ref="D79:D90" si="14">C79/$C$78*100</f>
        <v>6.3075667482802853</v>
      </c>
      <c r="E79" s="23">
        <v>3406.3295882423577</v>
      </c>
      <c r="F79" s="23">
        <v>276</v>
      </c>
      <c r="G79" s="23">
        <v>9.3039999999999998E-2</v>
      </c>
      <c r="H79" s="43"/>
      <c r="I79" s="3" t="s">
        <v>32</v>
      </c>
      <c r="J79" s="16">
        <v>1698.8108</v>
      </c>
      <c r="K79" s="9">
        <f t="shared" ref="K79:K90" si="15">J79/$J$78*100</f>
        <v>5.7623070247428601</v>
      </c>
      <c r="L79" s="15">
        <v>1261.366</v>
      </c>
      <c r="M79" s="9">
        <f t="shared" ref="M79:M90" si="16">L79/$L$78*100</f>
        <v>4.9840497416356069</v>
      </c>
      <c r="N79" s="15">
        <v>1359.4449999999999</v>
      </c>
      <c r="O79" s="9">
        <f t="shared" ref="O79:O90" si="17">N79/$N$78*100</f>
        <v>4.4277676002495934</v>
      </c>
      <c r="P79" s="15">
        <v>1649.1179999999999</v>
      </c>
      <c r="Q79" s="9">
        <f t="shared" ref="Q79:Q90" si="18">P79/$P$78*100</f>
        <v>5.3933313172198831</v>
      </c>
      <c r="R79" s="15">
        <v>1787.5530000000001</v>
      </c>
      <c r="S79" s="9">
        <f t="shared" ref="S79:S90" si="19">R79/$R$78*100</f>
        <v>6.144956796992151</v>
      </c>
      <c r="T79" s="15">
        <v>2436.5720000000001</v>
      </c>
      <c r="U79" s="9">
        <f t="shared" ref="U79:U90" si="20">T79/$T$78*100</f>
        <v>7.6791612945904903</v>
      </c>
    </row>
    <row r="80" spans="1:21" x14ac:dyDescent="0.3">
      <c r="A80" s="3" t="s">
        <v>33</v>
      </c>
      <c r="B80" s="11">
        <v>1653.0840000000001</v>
      </c>
      <c r="C80" s="23">
        <v>0.11159999999999999</v>
      </c>
      <c r="D80" s="9">
        <f t="shared" si="14"/>
        <v>6.5057712486883537</v>
      </c>
      <c r="E80" s="23">
        <v>3601.3679415140223</v>
      </c>
      <c r="F80" s="23">
        <v>250</v>
      </c>
      <c r="G80" s="23">
        <v>9.5880000000000007E-2</v>
      </c>
      <c r="H80" s="43"/>
      <c r="I80" s="3" t="s">
        <v>33</v>
      </c>
      <c r="J80" s="16">
        <v>1653.0840000000001</v>
      </c>
      <c r="K80" s="9">
        <f t="shared" si="15"/>
        <v>5.6072033128645202</v>
      </c>
      <c r="L80" s="15">
        <v>1350.3130000000001</v>
      </c>
      <c r="M80" s="9">
        <f t="shared" si="16"/>
        <v>5.3355070287110973</v>
      </c>
      <c r="N80" s="15">
        <v>1422.902</v>
      </c>
      <c r="O80" s="9">
        <f t="shared" si="17"/>
        <v>4.6344496275541474</v>
      </c>
      <c r="P80" s="15">
        <v>2354.395</v>
      </c>
      <c r="Q80" s="9">
        <f t="shared" si="18"/>
        <v>7.6998930862472603</v>
      </c>
      <c r="R80" s="15">
        <v>1474.865</v>
      </c>
      <c r="S80" s="9">
        <f t="shared" si="19"/>
        <v>5.0700492272933042</v>
      </c>
      <c r="T80" s="15">
        <v>1662.9449999999999</v>
      </c>
      <c r="U80" s="9">
        <f t="shared" si="20"/>
        <v>5.2409790800488478</v>
      </c>
    </row>
    <row r="81" spans="1:21" x14ac:dyDescent="0.3">
      <c r="A81" s="3" t="s">
        <v>34</v>
      </c>
      <c r="B81" s="11">
        <v>2191.5932000000003</v>
      </c>
      <c r="C81" s="23">
        <v>0.13740000000000002</v>
      </c>
      <c r="D81" s="9">
        <f t="shared" si="14"/>
        <v>8.0097936341378144</v>
      </c>
      <c r="E81" s="23">
        <v>3383.7165427277978</v>
      </c>
      <c r="F81" s="23">
        <v>354</v>
      </c>
      <c r="G81" s="23">
        <v>0.11692</v>
      </c>
      <c r="H81" s="43"/>
      <c r="I81" s="3" t="s">
        <v>34</v>
      </c>
      <c r="J81" s="16">
        <v>2191.5932000000003</v>
      </c>
      <c r="K81" s="9">
        <f t="shared" si="15"/>
        <v>7.4338077505386027</v>
      </c>
      <c r="L81" s="15">
        <v>2016.885</v>
      </c>
      <c r="M81" s="9">
        <f t="shared" si="16"/>
        <v>7.9693405111274052</v>
      </c>
      <c r="N81" s="15">
        <v>2062.7600000000002</v>
      </c>
      <c r="O81" s="9">
        <f t="shared" si="17"/>
        <v>6.7184931314550083</v>
      </c>
      <c r="P81" s="15">
        <v>2208.3780000000002</v>
      </c>
      <c r="Q81" s="9">
        <f t="shared" si="18"/>
        <v>7.2223541478896074</v>
      </c>
      <c r="R81" s="15">
        <v>2055.6190000000001</v>
      </c>
      <c r="S81" s="9">
        <f t="shared" si="19"/>
        <v>7.0664701668013254</v>
      </c>
      <c r="T81" s="15">
        <v>2614.3240000000001</v>
      </c>
      <c r="U81" s="9">
        <f t="shared" si="20"/>
        <v>8.2393689463389492</v>
      </c>
    </row>
    <row r="82" spans="1:21" x14ac:dyDescent="0.3">
      <c r="A82" s="3" t="s">
        <v>35</v>
      </c>
      <c r="B82" s="11">
        <v>1997.0297999999998</v>
      </c>
      <c r="C82" s="23">
        <v>0.14300000000000002</v>
      </c>
      <c r="D82" s="9">
        <f t="shared" si="14"/>
        <v>8.3362481053981607</v>
      </c>
      <c r="E82" s="23">
        <v>3498.5674702723381</v>
      </c>
      <c r="F82" s="23">
        <v>356</v>
      </c>
      <c r="G82" s="23">
        <v>0.12147999999999999</v>
      </c>
      <c r="H82" s="43"/>
      <c r="I82" s="3" t="s">
        <v>35</v>
      </c>
      <c r="J82" s="16">
        <v>1997.0297999999998</v>
      </c>
      <c r="K82" s="9">
        <f t="shared" si="15"/>
        <v>6.7738554788801837</v>
      </c>
      <c r="L82" s="15">
        <v>2295.0920000000001</v>
      </c>
      <c r="M82" s="9">
        <f t="shared" si="16"/>
        <v>9.068622976701409</v>
      </c>
      <c r="N82" s="15">
        <v>1792.248</v>
      </c>
      <c r="O82" s="9">
        <f t="shared" si="17"/>
        <v>5.8374245563536107</v>
      </c>
      <c r="P82" s="15">
        <v>2396.828</v>
      </c>
      <c r="Q82" s="9">
        <f t="shared" si="18"/>
        <v>7.838667405479474</v>
      </c>
      <c r="R82" s="15">
        <v>1593.442</v>
      </c>
      <c r="S82" s="9">
        <f t="shared" si="19"/>
        <v>5.4776738080005272</v>
      </c>
      <c r="T82" s="15">
        <v>1907.539</v>
      </c>
      <c r="U82" s="9">
        <f t="shared" si="20"/>
        <v>6.0118476518329231</v>
      </c>
    </row>
    <row r="83" spans="1:21" x14ac:dyDescent="0.3">
      <c r="A83" s="3" t="s">
        <v>36</v>
      </c>
      <c r="B83" s="11">
        <v>1990.4584000000002</v>
      </c>
      <c r="C83" s="23">
        <v>0.13980000000000001</v>
      </c>
      <c r="D83" s="9">
        <f t="shared" si="14"/>
        <v>8.1497026932493899</v>
      </c>
      <c r="E83" s="23">
        <v>3368.41674033664</v>
      </c>
      <c r="F83" s="23">
        <v>369</v>
      </c>
      <c r="G83" s="23">
        <v>0.11864</v>
      </c>
      <c r="H83" s="43"/>
      <c r="I83" s="3" t="s">
        <v>36</v>
      </c>
      <c r="J83" s="16">
        <v>1990.4584000000002</v>
      </c>
      <c r="K83" s="9">
        <f t="shared" si="15"/>
        <v>6.7515655191139796</v>
      </c>
      <c r="L83" s="15">
        <v>1858.011</v>
      </c>
      <c r="M83" s="9">
        <f t="shared" si="16"/>
        <v>7.3415798780894006</v>
      </c>
      <c r="N83" s="15">
        <v>1728.5630000000001</v>
      </c>
      <c r="O83" s="9">
        <f t="shared" si="17"/>
        <v>5.6299999237852498</v>
      </c>
      <c r="P83" s="15">
        <v>1812.546</v>
      </c>
      <c r="Q83" s="9">
        <f t="shared" si="18"/>
        <v>5.9278117792066016</v>
      </c>
      <c r="R83" s="15">
        <v>1899.4169999999999</v>
      </c>
      <c r="S83" s="9">
        <f t="shared" si="19"/>
        <v>6.5295045262839411</v>
      </c>
      <c r="T83" s="15">
        <v>2653.7550000000001</v>
      </c>
      <c r="U83" s="9">
        <f t="shared" si="20"/>
        <v>8.3636406727673087</v>
      </c>
    </row>
    <row r="84" spans="1:21" x14ac:dyDescent="0.3">
      <c r="A84" s="3" t="s">
        <v>37</v>
      </c>
      <c r="B84" s="11">
        <v>1922.5064000000002</v>
      </c>
      <c r="C84" s="23">
        <v>0.14700000000000002</v>
      </c>
      <c r="D84" s="9">
        <f t="shared" si="14"/>
        <v>8.5694298705841234</v>
      </c>
      <c r="E84" s="23">
        <v>3438.5951342504923</v>
      </c>
      <c r="F84" s="23">
        <v>387</v>
      </c>
      <c r="G84" s="23">
        <v>0.1232</v>
      </c>
      <c r="H84" s="43"/>
      <c r="I84" s="3" t="s">
        <v>37</v>
      </c>
      <c r="J84" s="16">
        <v>1922.5064000000002</v>
      </c>
      <c r="K84" s="9">
        <f t="shared" si="15"/>
        <v>6.5210747034532082</v>
      </c>
      <c r="L84" s="15">
        <v>1490.6969999999999</v>
      </c>
      <c r="M84" s="9">
        <f t="shared" si="16"/>
        <v>5.8902079156303353</v>
      </c>
      <c r="N84" s="15">
        <v>1681.366</v>
      </c>
      <c r="O84" s="9">
        <f t="shared" si="17"/>
        <v>5.4762773771364479</v>
      </c>
      <c r="P84" s="15">
        <v>1692.0909999999999</v>
      </c>
      <c r="Q84" s="9">
        <f t="shared" si="18"/>
        <v>5.5338716707269642</v>
      </c>
      <c r="R84" s="15">
        <v>1994.5229999999999</v>
      </c>
      <c r="S84" s="9">
        <f t="shared" si="19"/>
        <v>6.8564443491226132</v>
      </c>
      <c r="T84" s="15">
        <v>2753.855</v>
      </c>
      <c r="U84" s="9">
        <f t="shared" si="20"/>
        <v>8.6791183379413752</v>
      </c>
    </row>
    <row r="85" spans="1:21" x14ac:dyDescent="0.3">
      <c r="A85" s="3" t="s">
        <v>38</v>
      </c>
      <c r="B85" s="11">
        <v>1563.3398000000002</v>
      </c>
      <c r="C85" s="23">
        <v>0.12239999999999999</v>
      </c>
      <c r="D85" s="9">
        <f t="shared" si="14"/>
        <v>7.1353620146904522</v>
      </c>
      <c r="E85" s="23">
        <v>3510.7761409733039</v>
      </c>
      <c r="F85" s="23">
        <v>307</v>
      </c>
      <c r="G85" s="23">
        <v>0.10272000000000001</v>
      </c>
      <c r="H85" s="43"/>
      <c r="I85" s="3" t="s">
        <v>38</v>
      </c>
      <c r="J85" s="16">
        <v>1563.3398000000002</v>
      </c>
      <c r="K85" s="9">
        <f t="shared" si="15"/>
        <v>5.3027941143299175</v>
      </c>
      <c r="L85" s="15">
        <v>1500.498</v>
      </c>
      <c r="M85" s="9">
        <f t="shared" si="16"/>
        <v>5.9289347177779836</v>
      </c>
      <c r="N85" s="15">
        <v>2173.1289999999999</v>
      </c>
      <c r="O85" s="9">
        <f t="shared" si="17"/>
        <v>7.0779694488286022</v>
      </c>
      <c r="P85" s="15">
        <v>1479.018</v>
      </c>
      <c r="Q85" s="9">
        <f t="shared" si="18"/>
        <v>4.8370305206370423</v>
      </c>
      <c r="R85" s="15">
        <v>1035.22</v>
      </c>
      <c r="S85" s="9">
        <f t="shared" si="19"/>
        <v>3.5587096860245344</v>
      </c>
      <c r="T85" s="15">
        <v>1628.8340000000001</v>
      </c>
      <c r="U85" s="9">
        <f t="shared" si="20"/>
        <v>5.1334739987626081</v>
      </c>
    </row>
    <row r="86" spans="1:21" x14ac:dyDescent="0.3">
      <c r="A86" s="3" t="s">
        <v>39</v>
      </c>
      <c r="B86" s="11">
        <v>2022.9476</v>
      </c>
      <c r="C86" s="23">
        <v>0.14860000000000001</v>
      </c>
      <c r="D86" s="9">
        <f t="shared" si="14"/>
        <v>8.6627025766585088</v>
      </c>
      <c r="E86" s="23">
        <v>3417.5498858032056</v>
      </c>
      <c r="F86" s="23">
        <v>404</v>
      </c>
      <c r="G86" s="23">
        <v>0.12348000000000001</v>
      </c>
      <c r="H86" s="43"/>
      <c r="I86" s="3" t="s">
        <v>39</v>
      </c>
      <c r="J86" s="16">
        <v>2022.9476</v>
      </c>
      <c r="K86" s="9">
        <f t="shared" si="15"/>
        <v>6.8617677531639831</v>
      </c>
      <c r="L86" s="15">
        <v>1610.797</v>
      </c>
      <c r="M86" s="9">
        <f t="shared" si="16"/>
        <v>6.3647604039409735</v>
      </c>
      <c r="N86" s="15">
        <v>2258.8049999999998</v>
      </c>
      <c r="O86" s="9">
        <f t="shared" si="17"/>
        <v>7.357019661907457</v>
      </c>
      <c r="P86" s="15">
        <v>1876.174</v>
      </c>
      <c r="Q86" s="9">
        <f t="shared" si="18"/>
        <v>6.1359029437273129</v>
      </c>
      <c r="R86" s="15">
        <v>2196.5859999999998</v>
      </c>
      <c r="S86" s="9">
        <f t="shared" si="19"/>
        <v>7.551063420708533</v>
      </c>
      <c r="T86" s="15">
        <v>2172.3760000000002</v>
      </c>
      <c r="U86" s="9">
        <f t="shared" si="20"/>
        <v>6.8465145690327684</v>
      </c>
    </row>
    <row r="87" spans="1:21" x14ac:dyDescent="0.3">
      <c r="A87" s="3" t="s">
        <v>40</v>
      </c>
      <c r="B87" s="11">
        <v>1893.2234000000001</v>
      </c>
      <c r="C87" s="23">
        <v>0.13740000000000002</v>
      </c>
      <c r="D87" s="9">
        <f t="shared" si="14"/>
        <v>8.0097936341378144</v>
      </c>
      <c r="E87" s="23">
        <v>3515.2120332706982</v>
      </c>
      <c r="F87" s="23">
        <v>368</v>
      </c>
      <c r="G87" s="23">
        <v>0.11495999999999999</v>
      </c>
      <c r="H87" s="43"/>
      <c r="I87" s="3" t="s">
        <v>40</v>
      </c>
      <c r="J87" s="16">
        <v>1893.2234000000001</v>
      </c>
      <c r="K87" s="9">
        <f t="shared" si="15"/>
        <v>6.4217477880571288</v>
      </c>
      <c r="L87" s="15">
        <v>1535.3340000000001</v>
      </c>
      <c r="M87" s="9">
        <f t="shared" si="16"/>
        <v>6.0665825985672388</v>
      </c>
      <c r="N87" s="15">
        <v>1780.1849999999999</v>
      </c>
      <c r="O87" s="9">
        <f t="shared" si="17"/>
        <v>5.7981348752250534</v>
      </c>
      <c r="P87" s="15">
        <v>1981.5650000000001</v>
      </c>
      <c r="Q87" s="9">
        <f t="shared" si="18"/>
        <v>6.4805772368058676</v>
      </c>
      <c r="R87" s="15">
        <v>2172.2190000000001</v>
      </c>
      <c r="S87" s="9">
        <f t="shared" si="19"/>
        <v>7.4672985408575254</v>
      </c>
      <c r="T87" s="15">
        <v>1996.8140000000001</v>
      </c>
      <c r="U87" s="9">
        <f t="shared" si="20"/>
        <v>6.2932089760928118</v>
      </c>
    </row>
    <row r="88" spans="1:21" x14ac:dyDescent="0.3">
      <c r="A88" s="3" t="s">
        <v>41</v>
      </c>
      <c r="B88" s="11">
        <v>4286.1593999999996</v>
      </c>
      <c r="C88" s="23">
        <v>0.18959999999999999</v>
      </c>
      <c r="D88" s="9">
        <f t="shared" si="14"/>
        <v>11.052815669814622</v>
      </c>
      <c r="E88" s="23">
        <v>3321.3849149400021</v>
      </c>
      <c r="F88" s="23">
        <v>527</v>
      </c>
      <c r="G88" s="23">
        <v>0.15504000000000001</v>
      </c>
      <c r="H88" s="43"/>
      <c r="I88" s="3" t="s">
        <v>41</v>
      </c>
      <c r="J88" s="16">
        <v>4286.1593999999996</v>
      </c>
      <c r="K88" s="9">
        <f t="shared" si="15"/>
        <v>14.538503298770905</v>
      </c>
      <c r="L88" s="15">
        <v>3090.6689999999999</v>
      </c>
      <c r="M88" s="9">
        <f t="shared" si="16"/>
        <v>12.212195374642395</v>
      </c>
      <c r="N88" s="15">
        <v>5241.0529999999999</v>
      </c>
      <c r="O88" s="9">
        <f t="shared" si="17"/>
        <v>17.070322568835763</v>
      </c>
      <c r="P88" s="15">
        <v>3889.5729999999999</v>
      </c>
      <c r="Q88" s="9">
        <f t="shared" si="18"/>
        <v>12.720591171470383</v>
      </c>
      <c r="R88" s="15">
        <v>5287.9939999999997</v>
      </c>
      <c r="S88" s="9">
        <f t="shared" si="19"/>
        <v>18.178199288498696</v>
      </c>
      <c r="T88" s="15">
        <v>3921.5079999999998</v>
      </c>
      <c r="U88" s="9">
        <f t="shared" si="20"/>
        <v>12.359122755259012</v>
      </c>
    </row>
    <row r="89" spans="1:21" x14ac:dyDescent="0.3">
      <c r="A89" s="3" t="s">
        <v>42</v>
      </c>
      <c r="B89" s="11">
        <v>5519.1127999999999</v>
      </c>
      <c r="C89" s="23">
        <v>0.19639999999999999</v>
      </c>
      <c r="D89" s="9">
        <f t="shared" si="14"/>
        <v>11.449224670630759</v>
      </c>
      <c r="E89" s="23">
        <v>3334.6007967461496</v>
      </c>
      <c r="F89" s="23">
        <v>498</v>
      </c>
      <c r="G89" s="23">
        <v>0.16042000000000001</v>
      </c>
      <c r="H89" s="43"/>
      <c r="I89" s="3" t="s">
        <v>42</v>
      </c>
      <c r="J89" s="16">
        <v>5519.1127999999999</v>
      </c>
      <c r="K89" s="9">
        <f t="shared" si="15"/>
        <v>18.720638259297758</v>
      </c>
      <c r="L89" s="15">
        <v>5696.2160000000003</v>
      </c>
      <c r="M89" s="9">
        <f t="shared" si="16"/>
        <v>22.507522704037221</v>
      </c>
      <c r="N89" s="15">
        <v>6397.2830000000004</v>
      </c>
      <c r="O89" s="9">
        <f t="shared" si="17"/>
        <v>20.836210657310538</v>
      </c>
      <c r="P89" s="15">
        <v>5830.7250000000004</v>
      </c>
      <c r="Q89" s="9">
        <f t="shared" si="18"/>
        <v>19.069000365405575</v>
      </c>
      <c r="R89" s="15">
        <v>4610.74</v>
      </c>
      <c r="S89" s="9">
        <f t="shared" si="19"/>
        <v>15.850046461371264</v>
      </c>
      <c r="T89" s="15">
        <v>5060.6000000000004</v>
      </c>
      <c r="U89" s="9">
        <f t="shared" si="20"/>
        <v>15.949113610188673</v>
      </c>
    </row>
    <row r="90" spans="1:21" x14ac:dyDescent="0.3">
      <c r="A90" s="3" t="s">
        <v>43</v>
      </c>
      <c r="B90" s="11">
        <v>2743.1694000000002</v>
      </c>
      <c r="C90" s="23">
        <v>0.13400000000000001</v>
      </c>
      <c r="D90" s="9">
        <f t="shared" si="14"/>
        <v>7.8115891337297443</v>
      </c>
      <c r="E90" s="23">
        <v>16673.046722402138</v>
      </c>
      <c r="F90" s="23">
        <v>335</v>
      </c>
      <c r="G90" s="23">
        <v>0.11521999999999999</v>
      </c>
      <c r="H90" s="43"/>
      <c r="I90" s="3" t="s">
        <v>43</v>
      </c>
      <c r="J90" s="16">
        <v>2743.1694000000002</v>
      </c>
      <c r="K90" s="9">
        <f t="shared" si="15"/>
        <v>9.3047349967869621</v>
      </c>
      <c r="L90" s="15">
        <v>1602.1759999999999</v>
      </c>
      <c r="M90" s="9">
        <f t="shared" si="16"/>
        <v>6.3306961491389258</v>
      </c>
      <c r="N90" s="15">
        <v>2804.9789999999998</v>
      </c>
      <c r="O90" s="9">
        <f t="shared" si="17"/>
        <v>9.1359305713585357</v>
      </c>
      <c r="P90" s="15">
        <v>3406.5720000000001</v>
      </c>
      <c r="Q90" s="9">
        <f t="shared" si="18"/>
        <v>11.140968355184029</v>
      </c>
      <c r="R90" s="15">
        <v>2981.5790000000002</v>
      </c>
      <c r="S90" s="9">
        <f t="shared" si="19"/>
        <v>10.249583728045581</v>
      </c>
      <c r="T90" s="15">
        <v>2920.5410000000002</v>
      </c>
      <c r="U90" s="9">
        <f t="shared" si="20"/>
        <v>9.2044501071442202</v>
      </c>
    </row>
    <row r="91" spans="1:21" s="48" customFormat="1" x14ac:dyDescent="0.3"/>
    <row r="92" spans="1:21" s="48" customFormat="1" x14ac:dyDescent="0.3"/>
    <row r="93" spans="1:21" s="48" customFormat="1" ht="15.95" customHeight="1" x14ac:dyDescent="0.3"/>
    <row r="94" spans="1:21" s="48" customFormat="1" x14ac:dyDescent="0.3"/>
    <row r="95" spans="1:21" s="48" customFormat="1" x14ac:dyDescent="0.3"/>
    <row r="96" spans="1:21" s="48" customFormat="1" x14ac:dyDescent="0.3"/>
    <row r="97" s="48" customFormat="1" x14ac:dyDescent="0.3"/>
    <row r="98" s="48" customFormat="1" x14ac:dyDescent="0.3"/>
    <row r="99" s="48" customFormat="1" x14ac:dyDescent="0.3"/>
    <row r="100" s="48" customFormat="1" x14ac:dyDescent="0.3"/>
    <row r="101" s="48" customFormat="1" x14ac:dyDescent="0.3"/>
    <row r="102" s="48" customFormat="1" x14ac:dyDescent="0.3"/>
    <row r="103" s="48" customFormat="1" x14ac:dyDescent="0.3"/>
    <row r="104" s="48" customFormat="1" x14ac:dyDescent="0.3"/>
    <row r="105" s="48" customFormat="1" ht="15.95" customHeight="1" x14ac:dyDescent="0.3"/>
    <row r="106" s="48" customFormat="1" x14ac:dyDescent="0.3"/>
    <row r="107" s="48" customFormat="1" x14ac:dyDescent="0.3"/>
    <row r="108" s="48" customFormat="1" x14ac:dyDescent="0.3"/>
    <row r="109" s="48" customFormat="1" x14ac:dyDescent="0.3"/>
    <row r="110" s="48" customFormat="1" x14ac:dyDescent="0.3"/>
    <row r="111" s="48" customFormat="1" x14ac:dyDescent="0.3"/>
    <row r="112" s="48" customFormat="1" x14ac:dyDescent="0.3"/>
    <row r="113" spans="1:21" s="48" customFormat="1" x14ac:dyDescent="0.3"/>
    <row r="114" spans="1:21" s="48" customFormat="1" x14ac:dyDescent="0.3"/>
    <row r="115" spans="1:21" s="48" customFormat="1" x14ac:dyDescent="0.3"/>
    <row r="116" spans="1:21" s="48" customFormat="1" x14ac:dyDescent="0.3"/>
    <row r="119" spans="1:21" x14ac:dyDescent="0.3">
      <c r="A119" t="s">
        <v>48</v>
      </c>
      <c r="I119" t="s">
        <v>70</v>
      </c>
    </row>
    <row r="120" spans="1:21" x14ac:dyDescent="0.3">
      <c r="G120" s="1" t="s">
        <v>19</v>
      </c>
      <c r="U120" s="1" t="s">
        <v>52</v>
      </c>
    </row>
    <row r="121" spans="1:21" x14ac:dyDescent="0.3">
      <c r="A121" s="64" t="s">
        <v>0</v>
      </c>
      <c r="B121" s="49" t="s">
        <v>1</v>
      </c>
      <c r="C121" s="64" t="s">
        <v>4</v>
      </c>
      <c r="D121" s="64"/>
      <c r="E121" s="64" t="s">
        <v>6</v>
      </c>
      <c r="F121" s="64"/>
      <c r="G121" s="65" t="s">
        <v>8</v>
      </c>
      <c r="I121" s="64" t="s">
        <v>28</v>
      </c>
      <c r="J121" s="64" t="s">
        <v>31</v>
      </c>
      <c r="K121" s="64"/>
      <c r="L121" s="64">
        <v>2010</v>
      </c>
      <c r="M121" s="64"/>
      <c r="N121" s="64">
        <v>2011</v>
      </c>
      <c r="O121" s="64"/>
      <c r="P121" s="64">
        <v>2012</v>
      </c>
      <c r="Q121" s="64"/>
      <c r="R121" s="64">
        <v>2013</v>
      </c>
      <c r="S121" s="64"/>
      <c r="T121" s="64">
        <v>2014</v>
      </c>
      <c r="U121" s="64"/>
    </row>
    <row r="122" spans="1:21" x14ac:dyDescent="0.3">
      <c r="A122" s="64"/>
      <c r="B122" s="3" t="s">
        <v>2</v>
      </c>
      <c r="C122" s="3" t="s">
        <v>5</v>
      </c>
      <c r="D122" s="3" t="s">
        <v>3</v>
      </c>
      <c r="E122" s="3" t="s">
        <v>7</v>
      </c>
      <c r="F122" s="3" t="s">
        <v>44</v>
      </c>
      <c r="G122" s="65"/>
      <c r="I122" s="64"/>
      <c r="J122" s="3" t="s">
        <v>50</v>
      </c>
      <c r="K122" s="3" t="s">
        <v>51</v>
      </c>
      <c r="L122" s="3" t="s">
        <v>50</v>
      </c>
      <c r="M122" s="3" t="s">
        <v>51</v>
      </c>
      <c r="N122" s="3" t="s">
        <v>50</v>
      </c>
      <c r="O122" s="3" t="s">
        <v>51</v>
      </c>
      <c r="P122" s="3" t="s">
        <v>50</v>
      </c>
      <c r="Q122" s="3" t="s">
        <v>51</v>
      </c>
      <c r="R122" s="3" t="s">
        <v>50</v>
      </c>
      <c r="S122" s="3" t="s">
        <v>51</v>
      </c>
      <c r="T122" s="3" t="s">
        <v>50</v>
      </c>
      <c r="U122" s="3" t="s">
        <v>51</v>
      </c>
    </row>
    <row r="123" spans="1:21" x14ac:dyDescent="0.3">
      <c r="A123" s="3" t="s">
        <v>31</v>
      </c>
      <c r="B123" s="11">
        <v>59594.902000000009</v>
      </c>
      <c r="C123" s="24">
        <v>4.3140000000000009</v>
      </c>
      <c r="D123" s="9">
        <f>C123/$C$123*100</f>
        <v>100</v>
      </c>
      <c r="E123" s="24">
        <v>250991.96979849704</v>
      </c>
      <c r="F123" s="24">
        <v>2048</v>
      </c>
      <c r="G123" s="24">
        <v>6.6003333333333331E-2</v>
      </c>
      <c r="I123" s="3" t="s">
        <v>31</v>
      </c>
      <c r="J123" s="18">
        <v>59594.902000000002</v>
      </c>
      <c r="K123" s="9">
        <f>J123/$J$123*100</f>
        <v>100</v>
      </c>
      <c r="L123" s="17">
        <v>10865.356000000002</v>
      </c>
      <c r="M123" s="9">
        <f>L123/$L$123*100</f>
        <v>100</v>
      </c>
      <c r="N123" s="17">
        <v>12218.479000000001</v>
      </c>
      <c r="O123" s="9">
        <f>N123/$N$123*100</f>
        <v>100</v>
      </c>
      <c r="P123" s="17">
        <v>11326.892</v>
      </c>
      <c r="Q123" s="9">
        <f>P123/$P$123*100</f>
        <v>100</v>
      </c>
      <c r="R123" s="17">
        <v>13295.734</v>
      </c>
      <c r="S123" s="9">
        <f>R123/$R$123*100</f>
        <v>100</v>
      </c>
      <c r="T123" s="17">
        <v>11888.441000000001</v>
      </c>
      <c r="U123" s="9">
        <f>T123/$T$123*100</f>
        <v>100</v>
      </c>
    </row>
    <row r="124" spans="1:21" x14ac:dyDescent="0.3">
      <c r="A124" s="3" t="s">
        <v>32</v>
      </c>
      <c r="B124" s="11">
        <v>3849.5299999999997</v>
      </c>
      <c r="C124" s="24">
        <v>0.30499999999999999</v>
      </c>
      <c r="D124" s="9">
        <f t="shared" ref="D124:D135" si="21">C124/$C$123*100</f>
        <v>7.070004636068612</v>
      </c>
      <c r="E124" s="24">
        <v>20148.229575864789</v>
      </c>
      <c r="F124" s="24">
        <v>130</v>
      </c>
      <c r="G124" s="24">
        <v>5.5459999999999995E-2</v>
      </c>
      <c r="I124" s="3" t="s">
        <v>32</v>
      </c>
      <c r="J124" s="18">
        <v>3849.5299999999997</v>
      </c>
      <c r="K124" s="9">
        <f t="shared" ref="K124:K135" si="22">J124/$J$123*100</f>
        <v>6.4594954783212826</v>
      </c>
      <c r="L124" s="17">
        <v>633.428</v>
      </c>
      <c r="M124" s="9">
        <f t="shared" ref="M124:M135" si="23">L124/$L$123*100</f>
        <v>5.8297951765225164</v>
      </c>
      <c r="N124" s="17">
        <v>669.65899999999999</v>
      </c>
      <c r="O124" s="9">
        <f t="shared" ref="O124:O135" si="24">N124/$N$123*100</f>
        <v>5.480706722989007</v>
      </c>
      <c r="P124" s="17">
        <v>798.05100000000004</v>
      </c>
      <c r="Q124" s="9">
        <f t="shared" ref="Q124:Q135" si="25">P124/$P$123*100</f>
        <v>7.0456308756188371</v>
      </c>
      <c r="R124" s="17">
        <v>921.90599999999995</v>
      </c>
      <c r="S124" s="9">
        <f t="shared" ref="S124:S135" si="26">R124/$R$123*100</f>
        <v>6.9338481049635909</v>
      </c>
      <c r="T124" s="17">
        <v>826.48599999999999</v>
      </c>
      <c r="U124" s="9">
        <f t="shared" ref="U124:U135" si="27">T124/$T$123*100</f>
        <v>6.9520133043516799</v>
      </c>
    </row>
    <row r="125" spans="1:21" x14ac:dyDescent="0.3">
      <c r="A125" s="3" t="s">
        <v>33</v>
      </c>
      <c r="B125" s="11">
        <v>4619.8649999999998</v>
      </c>
      <c r="C125" s="24">
        <v>0.503</v>
      </c>
      <c r="D125" s="9">
        <f t="shared" si="21"/>
        <v>11.659712563745941</v>
      </c>
      <c r="E125" s="24">
        <v>20760.902488039428</v>
      </c>
      <c r="F125" s="24">
        <v>182</v>
      </c>
      <c r="G125" s="24">
        <v>9.1900000000000009E-2</v>
      </c>
      <c r="I125" s="3" t="s">
        <v>33</v>
      </c>
      <c r="J125" s="18">
        <v>4619.8649999999998</v>
      </c>
      <c r="K125" s="9">
        <f t="shared" si="22"/>
        <v>7.75211443421788</v>
      </c>
      <c r="L125" s="17">
        <v>923.89800000000002</v>
      </c>
      <c r="M125" s="9">
        <f t="shared" si="23"/>
        <v>8.503154429546532</v>
      </c>
      <c r="N125" s="17">
        <v>939.11800000000005</v>
      </c>
      <c r="O125" s="9">
        <f t="shared" si="24"/>
        <v>7.6860466838793924</v>
      </c>
      <c r="P125" s="17">
        <v>751.79200000000003</v>
      </c>
      <c r="Q125" s="9">
        <f t="shared" si="25"/>
        <v>6.6372311133539545</v>
      </c>
      <c r="R125" s="17">
        <v>1271.3800000000001</v>
      </c>
      <c r="S125" s="9">
        <f t="shared" si="26"/>
        <v>9.5623152508917517</v>
      </c>
      <c r="T125" s="17">
        <v>733.67700000000002</v>
      </c>
      <c r="U125" s="9">
        <f t="shared" si="27"/>
        <v>6.1713474458089159</v>
      </c>
    </row>
    <row r="126" spans="1:21" x14ac:dyDescent="0.3">
      <c r="A126" s="3" t="s">
        <v>34</v>
      </c>
      <c r="B126" s="11">
        <v>3421.692</v>
      </c>
      <c r="C126" s="24">
        <v>0.28400000000000003</v>
      </c>
      <c r="D126" s="9">
        <f t="shared" si="21"/>
        <v>6.583217431617987</v>
      </c>
      <c r="E126" s="24">
        <v>19394.711942455149</v>
      </c>
      <c r="F126" s="24">
        <v>139</v>
      </c>
      <c r="G126" s="24">
        <v>5.1200000000000002E-2</v>
      </c>
      <c r="I126" s="3" t="s">
        <v>34</v>
      </c>
      <c r="J126" s="18">
        <v>3421.692</v>
      </c>
      <c r="K126" s="9">
        <f t="shared" si="22"/>
        <v>5.7415850771933483</v>
      </c>
      <c r="L126" s="17">
        <v>558.74800000000005</v>
      </c>
      <c r="M126" s="9">
        <f t="shared" si="23"/>
        <v>5.1424730123891012</v>
      </c>
      <c r="N126" s="17">
        <v>352.60300000000001</v>
      </c>
      <c r="O126" s="9">
        <f t="shared" si="24"/>
        <v>2.8858174573119939</v>
      </c>
      <c r="P126" s="17">
        <v>993.798</v>
      </c>
      <c r="Q126" s="9">
        <f t="shared" si="25"/>
        <v>8.7737924931216789</v>
      </c>
      <c r="R126" s="17">
        <v>605.846</v>
      </c>
      <c r="S126" s="9">
        <f t="shared" si="26"/>
        <v>4.5566946510813171</v>
      </c>
      <c r="T126" s="17">
        <v>910.697</v>
      </c>
      <c r="U126" s="9">
        <f t="shared" si="27"/>
        <v>7.6603568121337355</v>
      </c>
    </row>
    <row r="127" spans="1:21" x14ac:dyDescent="0.3">
      <c r="A127" s="3" t="s">
        <v>35</v>
      </c>
      <c r="B127" s="11">
        <v>3285.1080000000002</v>
      </c>
      <c r="C127" s="24">
        <v>0.249</v>
      </c>
      <c r="D127" s="9">
        <f t="shared" si="21"/>
        <v>5.771905424200277</v>
      </c>
      <c r="E127" s="24">
        <v>20069.41379175158</v>
      </c>
      <c r="F127" s="24">
        <v>126</v>
      </c>
      <c r="G127" s="24">
        <v>4.4959999999999993E-2</v>
      </c>
      <c r="I127" s="3" t="s">
        <v>35</v>
      </c>
      <c r="J127" s="18">
        <v>3285.1080000000002</v>
      </c>
      <c r="K127" s="9">
        <f t="shared" si="22"/>
        <v>5.5123976879767334</v>
      </c>
      <c r="L127" s="17">
        <v>632.57500000000005</v>
      </c>
      <c r="M127" s="9">
        <f t="shared" si="23"/>
        <v>5.8219445363778233</v>
      </c>
      <c r="N127" s="17">
        <v>531.80700000000002</v>
      </c>
      <c r="O127" s="9">
        <f t="shared" si="24"/>
        <v>4.3524811885341865</v>
      </c>
      <c r="P127" s="17">
        <v>714.73699999999997</v>
      </c>
      <c r="Q127" s="9">
        <f t="shared" si="25"/>
        <v>6.310089298988637</v>
      </c>
      <c r="R127" s="17">
        <v>542.50400000000002</v>
      </c>
      <c r="S127" s="9">
        <f t="shared" si="26"/>
        <v>4.0802862030783711</v>
      </c>
      <c r="T127" s="17">
        <v>863.48500000000001</v>
      </c>
      <c r="U127" s="9">
        <f t="shared" si="27"/>
        <v>7.2632315709015165</v>
      </c>
    </row>
    <row r="128" spans="1:21" x14ac:dyDescent="0.3">
      <c r="A128" s="3" t="s">
        <v>36</v>
      </c>
      <c r="B128" s="11">
        <v>2990.9359999999997</v>
      </c>
      <c r="C128" s="24">
        <v>0.27200000000000002</v>
      </c>
      <c r="D128" s="9">
        <f t="shared" si="21"/>
        <v>6.3050533147890579</v>
      </c>
      <c r="E128" s="24">
        <v>22141.709856624289</v>
      </c>
      <c r="F128" s="24">
        <v>130</v>
      </c>
      <c r="G128" s="24">
        <v>5.0639999999999998E-2</v>
      </c>
      <c r="I128" s="3" t="s">
        <v>36</v>
      </c>
      <c r="J128" s="18">
        <v>2990.9359999999997</v>
      </c>
      <c r="K128" s="9">
        <f t="shared" si="22"/>
        <v>5.0187782840887962</v>
      </c>
      <c r="L128" s="17">
        <v>374.66300000000001</v>
      </c>
      <c r="M128" s="9">
        <f t="shared" si="23"/>
        <v>3.4482349220771042</v>
      </c>
      <c r="N128" s="17">
        <v>752.90200000000004</v>
      </c>
      <c r="O128" s="9">
        <f t="shared" si="24"/>
        <v>6.1619944675601594</v>
      </c>
      <c r="P128" s="17">
        <v>522.81700000000001</v>
      </c>
      <c r="Q128" s="9">
        <f t="shared" si="25"/>
        <v>4.6157145314001404</v>
      </c>
      <c r="R128" s="17">
        <v>827.80899999999997</v>
      </c>
      <c r="S128" s="9">
        <f t="shared" si="26"/>
        <v>6.2261248608012156</v>
      </c>
      <c r="T128" s="17">
        <v>512.745</v>
      </c>
      <c r="U128" s="9">
        <f t="shared" si="27"/>
        <v>4.3129708933240281</v>
      </c>
    </row>
    <row r="129" spans="1:21" x14ac:dyDescent="0.3">
      <c r="A129" s="3" t="s">
        <v>37</v>
      </c>
      <c r="B129" s="11">
        <v>2493.8820000000001</v>
      </c>
      <c r="C129" s="24">
        <v>0.251</v>
      </c>
      <c r="D129" s="9">
        <f t="shared" si="21"/>
        <v>5.8182661103384321</v>
      </c>
      <c r="E129" s="24">
        <v>22190.759271266412</v>
      </c>
      <c r="F129" s="24">
        <v>114</v>
      </c>
      <c r="G129" s="24">
        <v>4.5520000000000005E-2</v>
      </c>
      <c r="I129" s="3" t="s">
        <v>37</v>
      </c>
      <c r="J129" s="18">
        <v>2493.8820000000001</v>
      </c>
      <c r="K129" s="9">
        <f t="shared" si="22"/>
        <v>4.1847237201598215</v>
      </c>
      <c r="L129" s="17">
        <v>466.6</v>
      </c>
      <c r="M129" s="9">
        <f t="shared" si="23"/>
        <v>4.2943829912245848</v>
      </c>
      <c r="N129" s="17">
        <v>525.91700000000003</v>
      </c>
      <c r="O129" s="9">
        <f t="shared" si="24"/>
        <v>4.3042755157986523</v>
      </c>
      <c r="P129" s="17">
        <v>412.61700000000002</v>
      </c>
      <c r="Q129" s="9">
        <f t="shared" si="25"/>
        <v>3.6428086362967003</v>
      </c>
      <c r="R129" s="17">
        <v>581.19500000000005</v>
      </c>
      <c r="S129" s="9">
        <f t="shared" si="26"/>
        <v>4.3712893173103495</v>
      </c>
      <c r="T129" s="17">
        <v>507.553</v>
      </c>
      <c r="U129" s="9">
        <f t="shared" si="27"/>
        <v>4.2692982200105121</v>
      </c>
    </row>
    <row r="130" spans="1:21" x14ac:dyDescent="0.3">
      <c r="A130" s="3" t="s">
        <v>38</v>
      </c>
      <c r="B130" s="11">
        <v>4234.3670000000002</v>
      </c>
      <c r="C130" s="24">
        <v>0.47800000000000004</v>
      </c>
      <c r="D130" s="9">
        <f t="shared" si="21"/>
        <v>11.080203987019006</v>
      </c>
      <c r="E130" s="24">
        <v>21378.593486685379</v>
      </c>
      <c r="F130" s="24">
        <v>247</v>
      </c>
      <c r="G130" s="24">
        <v>8.675999999999999E-2</v>
      </c>
      <c r="I130" s="3" t="s">
        <v>38</v>
      </c>
      <c r="J130" s="18">
        <v>4234.3670000000002</v>
      </c>
      <c r="K130" s="9">
        <f t="shared" si="22"/>
        <v>7.1052503786313812</v>
      </c>
      <c r="L130" s="17">
        <v>775.149</v>
      </c>
      <c r="M130" s="9">
        <f t="shared" si="23"/>
        <v>7.134133478921445</v>
      </c>
      <c r="N130" s="17">
        <v>809.50199999999995</v>
      </c>
      <c r="O130" s="9">
        <f t="shared" si="24"/>
        <v>6.6252272480068903</v>
      </c>
      <c r="P130" s="17">
        <v>826.78499999999997</v>
      </c>
      <c r="Q130" s="9">
        <f t="shared" si="25"/>
        <v>7.2993103492114155</v>
      </c>
      <c r="R130" s="17">
        <v>1165.42</v>
      </c>
      <c r="S130" s="9">
        <f t="shared" si="26"/>
        <v>8.7653678992073694</v>
      </c>
      <c r="T130" s="17">
        <v>657.51099999999997</v>
      </c>
      <c r="U130" s="9">
        <f t="shared" si="27"/>
        <v>5.5306747116800254</v>
      </c>
    </row>
    <row r="131" spans="1:21" x14ac:dyDescent="0.3">
      <c r="A131" s="3" t="s">
        <v>39</v>
      </c>
      <c r="B131" s="11">
        <v>3941.223</v>
      </c>
      <c r="C131" s="24">
        <v>0.35200000000000004</v>
      </c>
      <c r="D131" s="9">
        <f t="shared" si="21"/>
        <v>8.159480760315251</v>
      </c>
      <c r="E131" s="24">
        <v>22236.82642538883</v>
      </c>
      <c r="F131" s="24">
        <v>186</v>
      </c>
      <c r="G131" s="24">
        <v>6.5720000000000001E-2</v>
      </c>
      <c r="I131" s="3" t="s">
        <v>39</v>
      </c>
      <c r="J131" s="18">
        <v>3941.223</v>
      </c>
      <c r="K131" s="9">
        <f t="shared" si="22"/>
        <v>6.6133559545076519</v>
      </c>
      <c r="L131" s="17">
        <v>744.42399999999998</v>
      </c>
      <c r="M131" s="9">
        <f t="shared" si="23"/>
        <v>6.8513539731233832</v>
      </c>
      <c r="N131" s="17">
        <v>858.66300000000001</v>
      </c>
      <c r="O131" s="9">
        <f t="shared" si="24"/>
        <v>7.0275768366913756</v>
      </c>
      <c r="P131" s="17">
        <v>714.06799999999998</v>
      </c>
      <c r="Q131" s="9">
        <f t="shared" si="25"/>
        <v>6.3041830009503048</v>
      </c>
      <c r="R131" s="17">
        <v>969.51599999999996</v>
      </c>
      <c r="S131" s="9">
        <f t="shared" si="26"/>
        <v>7.2919328861422761</v>
      </c>
      <c r="T131" s="17">
        <v>654.55200000000002</v>
      </c>
      <c r="U131" s="9">
        <f t="shared" si="27"/>
        <v>5.5057849889653312</v>
      </c>
    </row>
    <row r="132" spans="1:21" x14ac:dyDescent="0.3">
      <c r="A132" s="3" t="s">
        <v>40</v>
      </c>
      <c r="B132" s="11">
        <v>2988.7</v>
      </c>
      <c r="C132" s="24">
        <v>0.26100000000000001</v>
      </c>
      <c r="D132" s="9">
        <f t="shared" si="21"/>
        <v>6.050069541029206</v>
      </c>
      <c r="E132" s="24">
        <v>22591.857536026851</v>
      </c>
      <c r="F132" s="24">
        <v>118</v>
      </c>
      <c r="G132" s="24">
        <v>4.8940000000000004E-2</v>
      </c>
      <c r="I132" s="3" t="s">
        <v>40</v>
      </c>
      <c r="J132" s="18">
        <v>2988.7</v>
      </c>
      <c r="K132" s="9">
        <f t="shared" si="22"/>
        <v>5.0150262853020546</v>
      </c>
      <c r="L132" s="17">
        <v>409.00400000000002</v>
      </c>
      <c r="M132" s="9">
        <f t="shared" si="23"/>
        <v>3.7642945155225469</v>
      </c>
      <c r="N132" s="17">
        <v>858.57799999999997</v>
      </c>
      <c r="O132" s="9">
        <f t="shared" si="24"/>
        <v>7.02688116908823</v>
      </c>
      <c r="P132" s="17">
        <v>688.15899999999999</v>
      </c>
      <c r="Q132" s="9">
        <f t="shared" si="25"/>
        <v>6.0754441730352857</v>
      </c>
      <c r="R132" s="17">
        <v>495.29199999999997</v>
      </c>
      <c r="S132" s="9">
        <f t="shared" si="26"/>
        <v>3.725194863254635</v>
      </c>
      <c r="T132" s="17">
        <v>537.66700000000003</v>
      </c>
      <c r="U132" s="9">
        <f t="shared" si="27"/>
        <v>4.5226030898416365</v>
      </c>
    </row>
    <row r="133" spans="1:21" x14ac:dyDescent="0.3">
      <c r="A133" s="3" t="s">
        <v>41</v>
      </c>
      <c r="B133" s="11">
        <v>8322.5029999999988</v>
      </c>
      <c r="C133" s="24">
        <v>0.371</v>
      </c>
      <c r="D133" s="9">
        <f t="shared" si="21"/>
        <v>8.5999072786277218</v>
      </c>
      <c r="E133" s="24">
        <v>19908.42053872559</v>
      </c>
      <c r="F133" s="24">
        <v>189</v>
      </c>
      <c r="G133" s="24">
        <v>6.9980000000000001E-2</v>
      </c>
      <c r="I133" s="3" t="s">
        <v>41</v>
      </c>
      <c r="J133" s="18">
        <v>8322.5029999999988</v>
      </c>
      <c r="K133" s="9">
        <f t="shared" si="22"/>
        <v>13.965125741795831</v>
      </c>
      <c r="L133" s="17">
        <v>1084.836</v>
      </c>
      <c r="M133" s="9">
        <f t="shared" si="23"/>
        <v>9.984357622520605</v>
      </c>
      <c r="N133" s="17">
        <v>1920.6690000000001</v>
      </c>
      <c r="O133" s="9">
        <f t="shared" si="24"/>
        <v>15.719378819573205</v>
      </c>
      <c r="P133" s="17">
        <v>1368.7619999999999</v>
      </c>
      <c r="Q133" s="9">
        <f t="shared" si="25"/>
        <v>12.084179843861847</v>
      </c>
      <c r="R133" s="17">
        <v>2345.0070000000001</v>
      </c>
      <c r="S133" s="9">
        <f t="shared" si="26"/>
        <v>17.637288772473937</v>
      </c>
      <c r="T133" s="17">
        <v>1603.229</v>
      </c>
      <c r="U133" s="9">
        <f t="shared" si="27"/>
        <v>13.485611780383987</v>
      </c>
    </row>
    <row r="134" spans="1:21" x14ac:dyDescent="0.3">
      <c r="A134" s="3" t="s">
        <v>42</v>
      </c>
      <c r="B134" s="11">
        <v>13542.276</v>
      </c>
      <c r="C134" s="24">
        <v>0.64800000000000002</v>
      </c>
      <c r="D134" s="9">
        <f t="shared" si="21"/>
        <v>15.020862308762167</v>
      </c>
      <c r="E134" s="24">
        <v>18975.168284374638</v>
      </c>
      <c r="F134" s="24">
        <v>323</v>
      </c>
      <c r="G134" s="24">
        <v>0.11694</v>
      </c>
      <c r="I134" s="3" t="s">
        <v>42</v>
      </c>
      <c r="J134" s="18">
        <v>13542.276</v>
      </c>
      <c r="K134" s="9">
        <f t="shared" si="22"/>
        <v>22.723883328141053</v>
      </c>
      <c r="L134" s="17">
        <v>2846.6709999999998</v>
      </c>
      <c r="M134" s="9">
        <f t="shared" si="23"/>
        <v>26.199518911299357</v>
      </c>
      <c r="N134" s="17">
        <v>3001.55</v>
      </c>
      <c r="O134" s="9">
        <f t="shared" si="24"/>
        <v>24.565659931976803</v>
      </c>
      <c r="P134" s="17">
        <v>2722.2620000000002</v>
      </c>
      <c r="Q134" s="9">
        <f t="shared" si="25"/>
        <v>24.033618401234868</v>
      </c>
      <c r="R134" s="17">
        <v>2294.2399999999998</v>
      </c>
      <c r="S134" s="9">
        <f t="shared" si="26"/>
        <v>17.255459533110393</v>
      </c>
      <c r="T134" s="17">
        <v>2677.5529999999999</v>
      </c>
      <c r="U134" s="9">
        <f t="shared" si="27"/>
        <v>22.522322312908813</v>
      </c>
    </row>
    <row r="135" spans="1:21" x14ac:dyDescent="0.3">
      <c r="A135" s="3" t="s">
        <v>43</v>
      </c>
      <c r="B135" s="11">
        <v>5904.82</v>
      </c>
      <c r="C135" s="24">
        <v>0.34</v>
      </c>
      <c r="D135" s="9">
        <f t="shared" si="21"/>
        <v>7.881316643486322</v>
      </c>
      <c r="E135" s="24">
        <v>21195.37660129412</v>
      </c>
      <c r="F135" s="24">
        <v>164</v>
      </c>
      <c r="G135" s="24">
        <v>6.4019999999999994E-2</v>
      </c>
      <c r="I135" s="3" t="s">
        <v>43</v>
      </c>
      <c r="J135" s="18">
        <v>5904.82</v>
      </c>
      <c r="K135" s="9">
        <f t="shared" si="22"/>
        <v>9.9082636296641606</v>
      </c>
      <c r="L135" s="17">
        <v>1415.36</v>
      </c>
      <c r="M135" s="9">
        <f t="shared" si="23"/>
        <v>13.026356430474987</v>
      </c>
      <c r="N135" s="17">
        <v>997.51099999999997</v>
      </c>
      <c r="O135" s="9">
        <f t="shared" si="24"/>
        <v>8.1639539585900973</v>
      </c>
      <c r="P135" s="17">
        <v>813.04399999999998</v>
      </c>
      <c r="Q135" s="9">
        <f t="shared" si="25"/>
        <v>7.1779972829263308</v>
      </c>
      <c r="R135" s="17">
        <v>1275.6189999999999</v>
      </c>
      <c r="S135" s="9">
        <f t="shared" si="26"/>
        <v>9.5941976576847878</v>
      </c>
      <c r="T135" s="17">
        <v>1403.2860000000001</v>
      </c>
      <c r="U135" s="9">
        <f t="shared" si="27"/>
        <v>11.80378486968981</v>
      </c>
    </row>
    <row r="136" spans="1:21" s="48" customFormat="1" x14ac:dyDescent="0.3"/>
    <row r="137" spans="1:21" s="48" customFormat="1" ht="15.95" customHeight="1" x14ac:dyDescent="0.3"/>
    <row r="138" spans="1:21" s="48" customFormat="1" x14ac:dyDescent="0.3"/>
    <row r="139" spans="1:21" s="48" customFormat="1" x14ac:dyDescent="0.3"/>
    <row r="140" spans="1:21" s="48" customFormat="1" x14ac:dyDescent="0.3"/>
    <row r="141" spans="1:21" s="48" customFormat="1" x14ac:dyDescent="0.3"/>
    <row r="142" spans="1:21" s="48" customFormat="1" x14ac:dyDescent="0.3"/>
    <row r="143" spans="1:21" s="48" customFormat="1" x14ac:dyDescent="0.3"/>
    <row r="144" spans="1:21" s="48" customFormat="1" x14ac:dyDescent="0.3"/>
    <row r="145" s="48" customFormat="1" x14ac:dyDescent="0.3"/>
    <row r="146" s="48" customFormat="1" x14ac:dyDescent="0.3"/>
    <row r="147" s="48" customFormat="1" x14ac:dyDescent="0.3"/>
    <row r="148" s="48" customFormat="1" x14ac:dyDescent="0.3"/>
    <row r="149" s="48" customFormat="1" ht="15.95" customHeight="1" x14ac:dyDescent="0.3"/>
    <row r="150" s="48" customFormat="1" x14ac:dyDescent="0.3"/>
    <row r="151" s="48" customFormat="1" x14ac:dyDescent="0.3"/>
    <row r="152" s="48" customFormat="1" x14ac:dyDescent="0.3"/>
    <row r="153" s="48" customFormat="1" x14ac:dyDescent="0.3"/>
    <row r="154" s="48" customFormat="1" x14ac:dyDescent="0.3"/>
    <row r="155" s="48" customFormat="1" x14ac:dyDescent="0.3"/>
    <row r="156" s="48" customFormat="1" x14ac:dyDescent="0.3"/>
    <row r="157" s="48" customFormat="1" x14ac:dyDescent="0.3"/>
    <row r="158" s="48" customFormat="1" x14ac:dyDescent="0.3"/>
    <row r="159" s="48" customFormat="1" x14ac:dyDescent="0.3"/>
    <row r="160" s="48" customFormat="1" x14ac:dyDescent="0.3"/>
    <row r="163" spans="1:21" x14ac:dyDescent="0.3">
      <c r="A163" t="s">
        <v>49</v>
      </c>
      <c r="I163" t="s">
        <v>71</v>
      </c>
    </row>
    <row r="164" spans="1:21" x14ac:dyDescent="0.3">
      <c r="G164" s="1" t="s">
        <v>19</v>
      </c>
      <c r="U164" s="1" t="s">
        <v>52</v>
      </c>
    </row>
    <row r="165" spans="1:21" x14ac:dyDescent="0.3">
      <c r="A165" s="64" t="s">
        <v>0</v>
      </c>
      <c r="B165" s="49" t="s">
        <v>1</v>
      </c>
      <c r="C165" s="64" t="s">
        <v>4</v>
      </c>
      <c r="D165" s="64"/>
      <c r="E165" s="64" t="s">
        <v>6</v>
      </c>
      <c r="F165" s="64"/>
      <c r="G165" s="65" t="s">
        <v>8</v>
      </c>
      <c r="I165" s="64" t="s">
        <v>28</v>
      </c>
      <c r="J165" s="64" t="s">
        <v>31</v>
      </c>
      <c r="K165" s="64"/>
      <c r="L165" s="64">
        <v>2010</v>
      </c>
      <c r="M165" s="64"/>
      <c r="N165" s="64">
        <v>2011</v>
      </c>
      <c r="O165" s="64"/>
      <c r="P165" s="64">
        <v>2012</v>
      </c>
      <c r="Q165" s="64"/>
      <c r="R165" s="64">
        <v>2013</v>
      </c>
      <c r="S165" s="64"/>
      <c r="T165" s="64">
        <v>2014</v>
      </c>
      <c r="U165" s="64"/>
    </row>
    <row r="166" spans="1:21" x14ac:dyDescent="0.3">
      <c r="A166" s="64"/>
      <c r="B166" s="3" t="s">
        <v>2</v>
      </c>
      <c r="C166" s="3" t="s">
        <v>5</v>
      </c>
      <c r="D166" s="3" t="s">
        <v>3</v>
      </c>
      <c r="E166" s="3" t="s">
        <v>7</v>
      </c>
      <c r="F166" s="3" t="s">
        <v>44</v>
      </c>
      <c r="G166" s="65"/>
      <c r="I166" s="64"/>
      <c r="J166" s="3" t="s">
        <v>50</v>
      </c>
      <c r="K166" s="3" t="s">
        <v>51</v>
      </c>
      <c r="L166" s="3" t="s">
        <v>50</v>
      </c>
      <c r="M166" s="3" t="s">
        <v>51</v>
      </c>
      <c r="N166" s="3" t="s">
        <v>50</v>
      </c>
      <c r="O166" s="3" t="s">
        <v>51</v>
      </c>
      <c r="P166" s="3" t="s">
        <v>50</v>
      </c>
      <c r="Q166" s="3" t="s">
        <v>51</v>
      </c>
      <c r="R166" s="3" t="s">
        <v>50</v>
      </c>
      <c r="S166" s="3" t="s">
        <v>51</v>
      </c>
      <c r="T166" s="3" t="s">
        <v>50</v>
      </c>
      <c r="U166" s="3" t="s">
        <v>51</v>
      </c>
    </row>
    <row r="167" spans="1:21" x14ac:dyDescent="0.3">
      <c r="A167" s="3" t="s">
        <v>31</v>
      </c>
      <c r="B167" s="11">
        <v>26795.727000000006</v>
      </c>
      <c r="C167" s="25">
        <v>3.2350000000000003</v>
      </c>
      <c r="D167" s="25"/>
      <c r="E167" s="25">
        <v>334727.98755631049</v>
      </c>
      <c r="F167" s="25">
        <v>1435</v>
      </c>
      <c r="G167" s="25">
        <v>5.1663333333333332E-2</v>
      </c>
      <c r="I167" s="3" t="s">
        <v>31</v>
      </c>
      <c r="J167" s="19">
        <v>26795.726999999999</v>
      </c>
      <c r="K167" s="9">
        <f>J167/$J$167*100</f>
        <v>100</v>
      </c>
      <c r="L167" s="19">
        <v>5201.0680000000002</v>
      </c>
      <c r="M167" s="9">
        <f>L167/$L$167*100</f>
        <v>100</v>
      </c>
      <c r="N167" s="19">
        <v>4732.3159999999998</v>
      </c>
      <c r="O167" s="9">
        <f>N167/$N$167*100</f>
        <v>100</v>
      </c>
      <c r="P167" s="19">
        <v>5397.2539999999999</v>
      </c>
      <c r="Q167" s="9">
        <f>P167/$P$167*100</f>
        <v>100</v>
      </c>
      <c r="R167" s="19">
        <v>5705.5630000000001</v>
      </c>
      <c r="S167" s="9">
        <f>R167/$R$167*100</f>
        <v>100</v>
      </c>
      <c r="T167" s="19">
        <v>5759.5259999999998</v>
      </c>
      <c r="U167" s="9">
        <f>T167/$T$167*100</f>
        <v>100</v>
      </c>
    </row>
    <row r="168" spans="1:21" x14ac:dyDescent="0.3">
      <c r="A168" s="3" t="s">
        <v>32</v>
      </c>
      <c r="B168" s="11">
        <v>1841.9350000000002</v>
      </c>
      <c r="C168" s="25">
        <v>0.26100000000000001</v>
      </c>
      <c r="D168" s="25"/>
      <c r="E168" s="25">
        <v>27025.529261411259</v>
      </c>
      <c r="F168" s="25">
        <v>113</v>
      </c>
      <c r="G168" s="25">
        <v>4.8939999999999997E-2</v>
      </c>
      <c r="I168" s="3" t="s">
        <v>32</v>
      </c>
      <c r="J168" s="19">
        <v>1841.9350000000002</v>
      </c>
      <c r="K168" s="9">
        <f t="shared" ref="K168:K179" si="28">J168/$J$167*100</f>
        <v>6.873987781708629</v>
      </c>
      <c r="L168" s="19">
        <v>318.11200000000002</v>
      </c>
      <c r="M168" s="9">
        <f t="shared" ref="M168:M179" si="29">L168/$L$167*100</f>
        <v>6.1162822712565958</v>
      </c>
      <c r="N168" s="19">
        <v>286.78500000000003</v>
      </c>
      <c r="O168" s="9">
        <f t="shared" ref="O168:O179" si="30">N168/$N$167*100</f>
        <v>6.060140531612852</v>
      </c>
      <c r="P168" s="19">
        <v>323.28300000000002</v>
      </c>
      <c r="Q168" s="9">
        <f t="shared" ref="Q168:Q179" si="31">P168/$P$167*100</f>
        <v>5.9897681302380805</v>
      </c>
      <c r="R168" s="19">
        <v>477.68099999999998</v>
      </c>
      <c r="S168" s="9">
        <f t="shared" ref="S168:S179" si="32">R168/$R$167*100</f>
        <v>8.3721974501026448</v>
      </c>
      <c r="T168" s="19">
        <v>436.07400000000001</v>
      </c>
      <c r="U168" s="9">
        <f t="shared" ref="U168:U179" si="33">T168/$T$167*100</f>
        <v>7.5713522258602532</v>
      </c>
    </row>
    <row r="169" spans="1:21" x14ac:dyDescent="0.3">
      <c r="A169" s="3" t="s">
        <v>33</v>
      </c>
      <c r="B169" s="11">
        <v>1873.2750000000001</v>
      </c>
      <c r="C169" s="25">
        <v>0.27200000000000002</v>
      </c>
      <c r="D169" s="25"/>
      <c r="E169" s="25">
        <v>30058.545370376989</v>
      </c>
      <c r="F169" s="25">
        <v>115</v>
      </c>
      <c r="G169" s="25">
        <v>5.2339999999999998E-2</v>
      </c>
      <c r="I169" s="3" t="s">
        <v>33</v>
      </c>
      <c r="J169" s="19">
        <v>1873.2750000000001</v>
      </c>
      <c r="K169" s="9">
        <f t="shared" si="28"/>
        <v>6.9909467281854303</v>
      </c>
      <c r="L169" s="19">
        <v>462.71699999999998</v>
      </c>
      <c r="M169" s="9">
        <f t="shared" si="29"/>
        <v>8.8965766261852366</v>
      </c>
      <c r="N169" s="19">
        <v>250.1</v>
      </c>
      <c r="O169" s="9">
        <f t="shared" si="30"/>
        <v>5.2849387065445335</v>
      </c>
      <c r="P169" s="19">
        <v>362.29300000000001</v>
      </c>
      <c r="Q169" s="9">
        <f t="shared" si="31"/>
        <v>6.7125430820932284</v>
      </c>
      <c r="R169" s="19">
        <v>371.12400000000002</v>
      </c>
      <c r="S169" s="9">
        <f t="shared" si="32"/>
        <v>6.5045991079232675</v>
      </c>
      <c r="T169" s="19">
        <v>427.041</v>
      </c>
      <c r="U169" s="9">
        <f t="shared" si="33"/>
        <v>7.4145164029123229</v>
      </c>
    </row>
    <row r="170" spans="1:21" x14ac:dyDescent="0.3">
      <c r="A170" s="3" t="s">
        <v>34</v>
      </c>
      <c r="B170" s="11">
        <v>2068.4749999999999</v>
      </c>
      <c r="C170" s="25">
        <v>0.29399999999999998</v>
      </c>
      <c r="D170" s="25"/>
      <c r="E170" s="25">
        <v>27110.037021923592</v>
      </c>
      <c r="F170" s="25">
        <v>142</v>
      </c>
      <c r="G170" s="25">
        <v>5.4359999999999999E-2</v>
      </c>
      <c r="I170" s="3" t="s">
        <v>34</v>
      </c>
      <c r="J170" s="19">
        <v>2068.4749999999999</v>
      </c>
      <c r="K170" s="9">
        <f t="shared" si="28"/>
        <v>7.7194210853096097</v>
      </c>
      <c r="L170" s="19">
        <v>385.18900000000002</v>
      </c>
      <c r="M170" s="9">
        <f t="shared" si="29"/>
        <v>7.4059596990464271</v>
      </c>
      <c r="N170" s="19">
        <v>326.94200000000001</v>
      </c>
      <c r="O170" s="9">
        <f t="shared" si="30"/>
        <v>6.9087102382850176</v>
      </c>
      <c r="P170" s="19">
        <v>515.76099999999997</v>
      </c>
      <c r="Q170" s="9">
        <f t="shared" si="31"/>
        <v>9.5559890270126253</v>
      </c>
      <c r="R170" s="19">
        <v>363.85500000000002</v>
      </c>
      <c r="S170" s="9">
        <f t="shared" si="32"/>
        <v>6.3771971319920571</v>
      </c>
      <c r="T170" s="19">
        <v>476.72800000000001</v>
      </c>
      <c r="U170" s="9">
        <f t="shared" si="33"/>
        <v>8.277208923095408</v>
      </c>
    </row>
    <row r="171" spans="1:21" x14ac:dyDescent="0.3">
      <c r="A171" s="3" t="s">
        <v>35</v>
      </c>
      <c r="B171" s="11">
        <v>1869.0889999999999</v>
      </c>
      <c r="C171" s="25">
        <v>0.21899999999999997</v>
      </c>
      <c r="D171" s="25"/>
      <c r="E171" s="25">
        <v>26183.392785962547</v>
      </c>
      <c r="F171" s="25">
        <v>93</v>
      </c>
      <c r="G171" s="25">
        <v>4.2700000000000002E-2</v>
      </c>
      <c r="I171" s="3" t="s">
        <v>35</v>
      </c>
      <c r="J171" s="19">
        <v>1869.0889999999999</v>
      </c>
      <c r="K171" s="9">
        <f t="shared" si="28"/>
        <v>6.9753248344409542</v>
      </c>
      <c r="L171" s="19">
        <v>395.86099999999999</v>
      </c>
      <c r="M171" s="9">
        <f t="shared" si="29"/>
        <v>7.6111483256900314</v>
      </c>
      <c r="N171" s="19">
        <v>339.88600000000002</v>
      </c>
      <c r="O171" s="9">
        <f t="shared" si="30"/>
        <v>7.1822338153242518</v>
      </c>
      <c r="P171" s="19">
        <v>348.63400000000001</v>
      </c>
      <c r="Q171" s="9">
        <f t="shared" si="31"/>
        <v>6.4594699452721702</v>
      </c>
      <c r="R171" s="19">
        <v>377.66699999999997</v>
      </c>
      <c r="S171" s="9">
        <f t="shared" si="32"/>
        <v>6.619276660340093</v>
      </c>
      <c r="T171" s="19">
        <v>407.041</v>
      </c>
      <c r="U171" s="9">
        <f t="shared" si="33"/>
        <v>7.0672656048431755</v>
      </c>
    </row>
    <row r="172" spans="1:21" x14ac:dyDescent="0.3">
      <c r="A172" s="3" t="s">
        <v>36</v>
      </c>
      <c r="B172" s="11">
        <v>1862.5889999999999</v>
      </c>
      <c r="C172" s="25">
        <v>0.248</v>
      </c>
      <c r="D172" s="25"/>
      <c r="E172" s="25">
        <v>28119.047416603738</v>
      </c>
      <c r="F172" s="25">
        <v>108</v>
      </c>
      <c r="G172" s="25">
        <v>4.8079999999999998E-2</v>
      </c>
      <c r="I172" s="3" t="s">
        <v>36</v>
      </c>
      <c r="J172" s="19">
        <v>1862.5889999999999</v>
      </c>
      <c r="K172" s="9">
        <f t="shared" si="28"/>
        <v>6.9510672354588481</v>
      </c>
      <c r="L172" s="19">
        <v>327.80900000000003</v>
      </c>
      <c r="M172" s="9">
        <f t="shared" si="29"/>
        <v>6.3027247480709727</v>
      </c>
      <c r="N172" s="19">
        <v>385.12099999999998</v>
      </c>
      <c r="O172" s="9">
        <f t="shared" si="30"/>
        <v>8.1381082751025087</v>
      </c>
      <c r="P172" s="19">
        <v>333.71300000000002</v>
      </c>
      <c r="Q172" s="9">
        <f t="shared" si="31"/>
        <v>6.183014547768181</v>
      </c>
      <c r="R172" s="19">
        <v>381.82100000000003</v>
      </c>
      <c r="S172" s="9">
        <f t="shared" si="32"/>
        <v>6.6920827970876857</v>
      </c>
      <c r="T172" s="19">
        <v>434.125</v>
      </c>
      <c r="U172" s="9">
        <f t="shared" si="33"/>
        <v>7.5375126355884152</v>
      </c>
    </row>
    <row r="173" spans="1:21" x14ac:dyDescent="0.3">
      <c r="A173" s="3" t="s">
        <v>37</v>
      </c>
      <c r="B173" s="11">
        <v>1888.905</v>
      </c>
      <c r="C173" s="25">
        <v>0.249</v>
      </c>
      <c r="D173" s="25"/>
      <c r="E173" s="25">
        <v>28070.327431959697</v>
      </c>
      <c r="F173" s="25">
        <v>117</v>
      </c>
      <c r="G173" s="25">
        <v>4.7519999999999993E-2</v>
      </c>
      <c r="I173" s="3" t="s">
        <v>37</v>
      </c>
      <c r="J173" s="19">
        <v>1888.905</v>
      </c>
      <c r="K173" s="9">
        <f t="shared" si="28"/>
        <v>7.0492769238916342</v>
      </c>
      <c r="L173" s="19">
        <v>312.88799999999998</v>
      </c>
      <c r="M173" s="9">
        <f t="shared" si="29"/>
        <v>6.015841361812611</v>
      </c>
      <c r="N173" s="19">
        <v>377.63900000000001</v>
      </c>
      <c r="O173" s="9">
        <f t="shared" si="30"/>
        <v>7.9800038712545831</v>
      </c>
      <c r="P173" s="19">
        <v>351.66399999999999</v>
      </c>
      <c r="Q173" s="9">
        <f t="shared" si="31"/>
        <v>6.5156096044395913</v>
      </c>
      <c r="R173" s="19">
        <v>383.85500000000002</v>
      </c>
      <c r="S173" s="9">
        <f t="shared" si="32"/>
        <v>6.7277322150329431</v>
      </c>
      <c r="T173" s="19">
        <v>462.85899999999998</v>
      </c>
      <c r="U173" s="9">
        <f t="shared" si="33"/>
        <v>8.0364078571743569</v>
      </c>
    </row>
    <row r="174" spans="1:21" x14ac:dyDescent="0.3">
      <c r="A174" s="3" t="s">
        <v>38</v>
      </c>
      <c r="B174" s="11">
        <v>1495.1780000000001</v>
      </c>
      <c r="C174" s="25">
        <v>0.19400000000000001</v>
      </c>
      <c r="D174" s="25"/>
      <c r="E174" s="25">
        <v>28998.323769527575</v>
      </c>
      <c r="F174" s="25">
        <v>80</v>
      </c>
      <c r="G174" s="25">
        <v>3.7859999999999998E-2</v>
      </c>
      <c r="I174" s="3" t="s">
        <v>38</v>
      </c>
      <c r="J174" s="19">
        <v>1495.1780000000001</v>
      </c>
      <c r="K174" s="9">
        <f t="shared" si="28"/>
        <v>5.5799120509027436</v>
      </c>
      <c r="L174" s="19">
        <v>231.28</v>
      </c>
      <c r="M174" s="9">
        <f t="shared" si="29"/>
        <v>4.4467790076961116</v>
      </c>
      <c r="N174" s="19">
        <v>268.90499999999997</v>
      </c>
      <c r="O174" s="9">
        <f t="shared" si="30"/>
        <v>5.6823128463948729</v>
      </c>
      <c r="P174" s="19">
        <v>447.79500000000002</v>
      </c>
      <c r="Q174" s="9">
        <f t="shared" si="31"/>
        <v>8.2967190352723819</v>
      </c>
      <c r="R174" s="19">
        <v>319.65899999999999</v>
      </c>
      <c r="S174" s="9">
        <f t="shared" si="32"/>
        <v>5.6025847054883098</v>
      </c>
      <c r="T174" s="19">
        <v>227.53899999999999</v>
      </c>
      <c r="U174" s="9">
        <f t="shared" si="33"/>
        <v>3.950654967092778</v>
      </c>
    </row>
    <row r="175" spans="1:21" x14ac:dyDescent="0.3">
      <c r="A175" s="3" t="s">
        <v>39</v>
      </c>
      <c r="B175" s="11">
        <v>1894.3679999999999</v>
      </c>
      <c r="C175" s="25">
        <v>0.26800000000000002</v>
      </c>
      <c r="D175" s="25"/>
      <c r="E175" s="25">
        <v>28566.084126909089</v>
      </c>
      <c r="F175" s="25">
        <v>120</v>
      </c>
      <c r="G175" s="25">
        <v>5.2039999999999996E-2</v>
      </c>
      <c r="I175" s="3" t="s">
        <v>39</v>
      </c>
      <c r="J175" s="19">
        <v>1894.3679999999999</v>
      </c>
      <c r="K175" s="9">
        <f t="shared" si="28"/>
        <v>7.0696645028515182</v>
      </c>
      <c r="L175" s="19">
        <v>290.42700000000002</v>
      </c>
      <c r="M175" s="9">
        <f t="shared" si="29"/>
        <v>5.5839877502082267</v>
      </c>
      <c r="N175" s="19">
        <v>281.536</v>
      </c>
      <c r="O175" s="9">
        <f t="shared" si="30"/>
        <v>5.9492223258125625</v>
      </c>
      <c r="P175" s="19">
        <v>480.49799999999999</v>
      </c>
      <c r="Q175" s="9">
        <f t="shared" si="31"/>
        <v>8.9026382675338223</v>
      </c>
      <c r="R175" s="19">
        <v>372.24799999999999</v>
      </c>
      <c r="S175" s="9">
        <f t="shared" si="32"/>
        <v>6.524299179590165</v>
      </c>
      <c r="T175" s="19">
        <v>469.65899999999999</v>
      </c>
      <c r="U175" s="9">
        <f t="shared" si="33"/>
        <v>8.1544731285178678</v>
      </c>
    </row>
    <row r="176" spans="1:21" x14ac:dyDescent="0.3">
      <c r="A176" s="3" t="s">
        <v>40</v>
      </c>
      <c r="B176" s="11">
        <v>1999.3969999999999</v>
      </c>
      <c r="C176" s="25">
        <v>0.26400000000000001</v>
      </c>
      <c r="D176" s="25"/>
      <c r="E176" s="25">
        <v>28556.315801259119</v>
      </c>
      <c r="F176" s="25">
        <v>113</v>
      </c>
      <c r="G176" s="25">
        <v>5.092E-2</v>
      </c>
      <c r="I176" s="3" t="s">
        <v>40</v>
      </c>
      <c r="J176" s="19">
        <v>1999.3969999999999</v>
      </c>
      <c r="K176" s="9">
        <f t="shared" si="28"/>
        <v>7.4616262510810021</v>
      </c>
      <c r="L176" s="19">
        <v>366.529</v>
      </c>
      <c r="M176" s="9">
        <f t="shared" si="29"/>
        <v>7.0471872315455206</v>
      </c>
      <c r="N176" s="19">
        <v>305.29000000000002</v>
      </c>
      <c r="O176" s="9">
        <f t="shared" si="30"/>
        <v>6.451175280771615</v>
      </c>
      <c r="P176" s="19">
        <v>503.92599999999999</v>
      </c>
      <c r="Q176" s="9">
        <f t="shared" si="31"/>
        <v>9.3367108533339369</v>
      </c>
      <c r="R176" s="19">
        <v>430.99599999999998</v>
      </c>
      <c r="S176" s="9">
        <f t="shared" si="32"/>
        <v>7.5539609325144603</v>
      </c>
      <c r="T176" s="19">
        <v>392.65600000000001</v>
      </c>
      <c r="U176" s="9">
        <f t="shared" si="33"/>
        <v>6.8175054683319427</v>
      </c>
    </row>
    <row r="177" spans="1:21" x14ac:dyDescent="0.3">
      <c r="A177" s="3" t="s">
        <v>41</v>
      </c>
      <c r="B177" s="11">
        <v>3261.2210000000005</v>
      </c>
      <c r="C177" s="25">
        <v>0.30499999999999999</v>
      </c>
      <c r="D177" s="25"/>
      <c r="E177" s="25">
        <v>26653.624152558761</v>
      </c>
      <c r="F177" s="25">
        <v>139</v>
      </c>
      <c r="G177" s="25">
        <v>5.8620000000000005E-2</v>
      </c>
      <c r="I177" s="3" t="s">
        <v>41</v>
      </c>
      <c r="J177" s="19">
        <v>3261.2210000000005</v>
      </c>
      <c r="K177" s="9">
        <f t="shared" si="28"/>
        <v>12.170675570772909</v>
      </c>
      <c r="L177" s="19">
        <v>858.69100000000003</v>
      </c>
      <c r="M177" s="9">
        <f t="shared" si="29"/>
        <v>16.509897582573423</v>
      </c>
      <c r="N177" s="19">
        <v>606.11500000000001</v>
      </c>
      <c r="O177" s="9">
        <f t="shared" si="30"/>
        <v>12.80799929675026</v>
      </c>
      <c r="P177" s="19">
        <v>452.43200000000002</v>
      </c>
      <c r="Q177" s="9">
        <f t="shared" si="31"/>
        <v>8.3826330945328884</v>
      </c>
      <c r="R177" s="19">
        <v>754.19600000000003</v>
      </c>
      <c r="S177" s="9">
        <f t="shared" si="32"/>
        <v>13.218607874455159</v>
      </c>
      <c r="T177" s="19">
        <v>589.78700000000003</v>
      </c>
      <c r="U177" s="9">
        <f t="shared" si="33"/>
        <v>10.240200322040391</v>
      </c>
    </row>
    <row r="178" spans="1:21" x14ac:dyDescent="0.3">
      <c r="A178" s="3" t="s">
        <v>42</v>
      </c>
      <c r="B178" s="11">
        <v>3950.7819999999997</v>
      </c>
      <c r="C178" s="25">
        <v>0.35699999999999998</v>
      </c>
      <c r="D178" s="25"/>
      <c r="E178" s="25">
        <v>27873.704091271087</v>
      </c>
      <c r="F178" s="25">
        <v>155</v>
      </c>
      <c r="G178" s="25">
        <v>6.8559999999999996E-2</v>
      </c>
      <c r="I178" s="3" t="s">
        <v>42</v>
      </c>
      <c r="J178" s="19">
        <v>3950.7819999999997</v>
      </c>
      <c r="K178" s="9">
        <f t="shared" si="28"/>
        <v>14.744074680265252</v>
      </c>
      <c r="L178" s="19">
        <v>738.93299999999999</v>
      </c>
      <c r="M178" s="9">
        <f t="shared" si="29"/>
        <v>14.207332032574849</v>
      </c>
      <c r="N178" s="19">
        <v>650.29899999999998</v>
      </c>
      <c r="O178" s="9">
        <f t="shared" si="30"/>
        <v>13.74166475780569</v>
      </c>
      <c r="P178" s="19">
        <v>908.22199999999998</v>
      </c>
      <c r="Q178" s="9">
        <f t="shared" si="31"/>
        <v>16.827483012657918</v>
      </c>
      <c r="R178" s="19">
        <v>858.67700000000002</v>
      </c>
      <c r="S178" s="9">
        <f t="shared" si="32"/>
        <v>15.049820675014894</v>
      </c>
      <c r="T178" s="19">
        <v>794.65099999999995</v>
      </c>
      <c r="U178" s="9">
        <f t="shared" si="33"/>
        <v>13.797159696822273</v>
      </c>
    </row>
    <row r="179" spans="1:21" x14ac:dyDescent="0.3">
      <c r="A179" s="3" t="s">
        <v>43</v>
      </c>
      <c r="B179" s="11">
        <v>2790.5129999999999</v>
      </c>
      <c r="C179" s="25">
        <v>0.30399999999999999</v>
      </c>
      <c r="D179" s="25"/>
      <c r="E179" s="25">
        <v>27513.056326547041</v>
      </c>
      <c r="F179" s="25">
        <v>140</v>
      </c>
      <c r="G179" s="25">
        <v>5.8020000000000002E-2</v>
      </c>
      <c r="I179" s="3" t="s">
        <v>43</v>
      </c>
      <c r="J179" s="19">
        <v>2790.5129999999999</v>
      </c>
      <c r="K179" s="9">
        <f t="shared" si="28"/>
        <v>10.414022355131474</v>
      </c>
      <c r="L179" s="19">
        <v>512.63199999999995</v>
      </c>
      <c r="M179" s="9">
        <f t="shared" si="29"/>
        <v>9.8562833633399887</v>
      </c>
      <c r="N179" s="19">
        <v>653.69799999999998</v>
      </c>
      <c r="O179" s="9">
        <f t="shared" si="30"/>
        <v>13.813490054341257</v>
      </c>
      <c r="P179" s="19">
        <v>369.03300000000002</v>
      </c>
      <c r="Q179" s="9">
        <f t="shared" si="31"/>
        <v>6.8374213998451809</v>
      </c>
      <c r="R179" s="19">
        <v>613.78399999999999</v>
      </c>
      <c r="S179" s="9">
        <f t="shared" si="32"/>
        <v>10.757641270458322</v>
      </c>
      <c r="T179" s="19">
        <v>641.36599999999999</v>
      </c>
      <c r="U179" s="9">
        <f t="shared" si="33"/>
        <v>11.135742767720815</v>
      </c>
    </row>
  </sheetData>
  <mergeCells count="54">
    <mergeCell ref="J3:K3"/>
    <mergeCell ref="I3:I4"/>
    <mergeCell ref="A76:A77"/>
    <mergeCell ref="C76:D76"/>
    <mergeCell ref="E76:F76"/>
    <mergeCell ref="G76:G77"/>
    <mergeCell ref="C3:D3"/>
    <mergeCell ref="E3:F3"/>
    <mergeCell ref="G3:G4"/>
    <mergeCell ref="A40:A41"/>
    <mergeCell ref="C40:D40"/>
    <mergeCell ref="E40:F40"/>
    <mergeCell ref="G40:G41"/>
    <mergeCell ref="I76:I77"/>
    <mergeCell ref="J76:K76"/>
    <mergeCell ref="R40:S40"/>
    <mergeCell ref="T40:U40"/>
    <mergeCell ref="A165:A166"/>
    <mergeCell ref="C165:D165"/>
    <mergeCell ref="E165:F165"/>
    <mergeCell ref="G165:G166"/>
    <mergeCell ref="A121:A122"/>
    <mergeCell ref="C121:D121"/>
    <mergeCell ref="E121:F121"/>
    <mergeCell ref="G121:G122"/>
    <mergeCell ref="I40:I41"/>
    <mergeCell ref="J40:K40"/>
    <mergeCell ref="L40:M40"/>
    <mergeCell ref="N40:O40"/>
    <mergeCell ref="P40:Q40"/>
    <mergeCell ref="L3:M3"/>
    <mergeCell ref="N3:O3"/>
    <mergeCell ref="P3:Q3"/>
    <mergeCell ref="R3:S3"/>
    <mergeCell ref="T3:U3"/>
    <mergeCell ref="R121:S121"/>
    <mergeCell ref="T121:U121"/>
    <mergeCell ref="I165:I166"/>
    <mergeCell ref="J165:K165"/>
    <mergeCell ref="L165:M165"/>
    <mergeCell ref="N165:O165"/>
    <mergeCell ref="P165:Q165"/>
    <mergeCell ref="R165:S165"/>
    <mergeCell ref="T165:U165"/>
    <mergeCell ref="I121:I122"/>
    <mergeCell ref="J121:K121"/>
    <mergeCell ref="L121:M121"/>
    <mergeCell ref="N121:O121"/>
    <mergeCell ref="P121:Q121"/>
    <mergeCell ref="L76:M76"/>
    <mergeCell ref="N76:O76"/>
    <mergeCell ref="P76:Q76"/>
    <mergeCell ref="R76:S76"/>
    <mergeCell ref="T76:U7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55" zoomScaleNormal="55" workbookViewId="0">
      <selection activeCell="P29" sqref="P29"/>
    </sheetView>
  </sheetViews>
  <sheetFormatPr defaultRowHeight="16.5" x14ac:dyDescent="0.3"/>
  <cols>
    <col min="1" max="1" width="10.875" customWidth="1"/>
    <col min="15" max="16" width="8.625" style="48"/>
    <col min="19" max="19" width="10.875" customWidth="1"/>
  </cols>
  <sheetData>
    <row r="1" spans="1:32" x14ac:dyDescent="0.3">
      <c r="A1" t="s">
        <v>57</v>
      </c>
      <c r="S1" t="s">
        <v>66</v>
      </c>
    </row>
    <row r="2" spans="1:32" x14ac:dyDescent="0.3">
      <c r="H2" s="1" t="s">
        <v>52</v>
      </c>
      <c r="AE2" s="1" t="s">
        <v>52</v>
      </c>
    </row>
    <row r="3" spans="1:32" ht="16.5" customHeight="1" x14ac:dyDescent="0.3">
      <c r="A3" s="64" t="s">
        <v>0</v>
      </c>
      <c r="B3" s="64" t="s">
        <v>1</v>
      </c>
      <c r="C3" s="64"/>
      <c r="D3" s="64" t="s">
        <v>4</v>
      </c>
      <c r="E3" s="64"/>
      <c r="F3" s="64" t="s">
        <v>6</v>
      </c>
      <c r="G3" s="64"/>
      <c r="H3" s="65" t="s">
        <v>8</v>
      </c>
      <c r="S3" s="64" t="s">
        <v>28</v>
      </c>
      <c r="T3" s="64" t="s">
        <v>31</v>
      </c>
      <c r="U3" s="64"/>
      <c r="V3" s="64">
        <v>2010</v>
      </c>
      <c r="W3" s="64"/>
      <c r="X3" s="64">
        <v>2011</v>
      </c>
      <c r="Y3" s="64"/>
      <c r="Z3" s="64">
        <v>2012</v>
      </c>
      <c r="AA3" s="64"/>
      <c r="AB3" s="64">
        <v>2013</v>
      </c>
      <c r="AC3" s="64"/>
      <c r="AD3" s="64">
        <v>2014</v>
      </c>
      <c r="AE3" s="64"/>
    </row>
    <row r="4" spans="1:32" x14ac:dyDescent="0.3">
      <c r="A4" s="64"/>
      <c r="B4" s="3" t="s">
        <v>2</v>
      </c>
      <c r="C4" s="3" t="s">
        <v>3</v>
      </c>
      <c r="D4" s="3" t="s">
        <v>5</v>
      </c>
      <c r="E4" s="3" t="s">
        <v>3</v>
      </c>
      <c r="F4" s="3" t="s">
        <v>7</v>
      </c>
      <c r="G4" s="3" t="s">
        <v>44</v>
      </c>
      <c r="H4" s="65"/>
      <c r="K4" s="42"/>
      <c r="L4" s="42">
        <v>2010</v>
      </c>
      <c r="M4" s="42">
        <v>2011</v>
      </c>
      <c r="N4" s="42">
        <v>2012</v>
      </c>
      <c r="O4" s="42">
        <v>2013</v>
      </c>
      <c r="P4" s="42">
        <v>2014</v>
      </c>
      <c r="S4" s="64"/>
      <c r="T4" s="3" t="s">
        <v>50</v>
      </c>
      <c r="U4" s="3" t="s">
        <v>21</v>
      </c>
      <c r="V4" s="3" t="s">
        <v>50</v>
      </c>
      <c r="W4" s="3" t="s">
        <v>21</v>
      </c>
      <c r="X4" s="3" t="s">
        <v>50</v>
      </c>
      <c r="Y4" s="3" t="s">
        <v>21</v>
      </c>
      <c r="Z4" s="3" t="s">
        <v>50</v>
      </c>
      <c r="AA4" s="3" t="s">
        <v>21</v>
      </c>
      <c r="AB4" s="3" t="s">
        <v>50</v>
      </c>
      <c r="AC4" s="3" t="s">
        <v>21</v>
      </c>
      <c r="AD4" s="3" t="s">
        <v>50</v>
      </c>
      <c r="AE4" s="3" t="s">
        <v>21</v>
      </c>
    </row>
    <row r="5" spans="1:32" x14ac:dyDescent="0.3">
      <c r="A5" s="3" t="s">
        <v>31</v>
      </c>
      <c r="B5" s="27">
        <v>189269.4178</v>
      </c>
      <c r="C5" s="9">
        <f>B5/$B$5*100</f>
        <v>100</v>
      </c>
      <c r="D5" s="27">
        <v>35.993000000000002</v>
      </c>
      <c r="E5" s="9">
        <f>D5/$D$5*100</f>
        <v>100</v>
      </c>
      <c r="F5" s="27">
        <v>128262.23606547051</v>
      </c>
      <c r="G5" s="27">
        <v>17913</v>
      </c>
      <c r="H5" s="27">
        <v>12.7113</v>
      </c>
      <c r="I5" s="43"/>
      <c r="K5" s="52" t="s">
        <v>58</v>
      </c>
      <c r="L5" s="43">
        <v>39137.044000000002</v>
      </c>
      <c r="M5" s="43">
        <v>44072.201000000001</v>
      </c>
      <c r="N5" s="43">
        <v>47577.561999999998</v>
      </c>
      <c r="O5" s="43">
        <v>41479.402999999998</v>
      </c>
      <c r="P5" s="43">
        <v>39248.521000000001</v>
      </c>
      <c r="S5" s="3" t="s">
        <v>31</v>
      </c>
      <c r="T5" s="29">
        <v>189269.4178</v>
      </c>
      <c r="U5" s="9">
        <f>T5/$T$5*100</f>
        <v>100</v>
      </c>
      <c r="V5" s="28">
        <v>179801.97899999999</v>
      </c>
      <c r="W5" s="9">
        <f>V5/$V$5*100</f>
        <v>100</v>
      </c>
      <c r="X5" s="28">
        <v>180752.82200000001</v>
      </c>
      <c r="Y5" s="9">
        <f>X5/$X$5*100</f>
        <v>100</v>
      </c>
      <c r="Z5" s="28">
        <v>189708.44299999997</v>
      </c>
      <c r="AA5" s="9">
        <f>Z5/$Z$5*100</f>
        <v>100</v>
      </c>
      <c r="AB5" s="28">
        <v>197461.63300000003</v>
      </c>
      <c r="AC5" s="9">
        <f>AB5/$AB$5*100</f>
        <v>100</v>
      </c>
      <c r="AD5" s="28">
        <v>198622.212</v>
      </c>
      <c r="AE5" s="9">
        <f>AD5/$AD$5*100</f>
        <v>100</v>
      </c>
      <c r="AF5" s="43"/>
    </row>
    <row r="6" spans="1:32" x14ac:dyDescent="0.3">
      <c r="A6" s="3" t="s">
        <v>58</v>
      </c>
      <c r="B6" s="27">
        <v>42302.946199999998</v>
      </c>
      <c r="C6" s="9">
        <f t="shared" ref="C6:C13" si="0">B6/$B$5*100</f>
        <v>22.350650565587568</v>
      </c>
      <c r="D6" s="27">
        <v>9.0770000000000017</v>
      </c>
      <c r="E6" s="9">
        <f t="shared" ref="E6:E13" si="1">D6/$D$5*100</f>
        <v>25.218792542994471</v>
      </c>
      <c r="F6" s="27">
        <v>16344.50199703159</v>
      </c>
      <c r="G6" s="27">
        <v>5193</v>
      </c>
      <c r="H6" s="27">
        <v>2.6032000000000002</v>
      </c>
      <c r="I6" s="43"/>
      <c r="K6" s="52" t="s">
        <v>59</v>
      </c>
      <c r="L6" s="43">
        <v>13722.233</v>
      </c>
      <c r="M6" s="43">
        <v>10709.744000000001</v>
      </c>
      <c r="N6" s="43">
        <v>9148.8619999999992</v>
      </c>
      <c r="O6" s="43">
        <v>10100.084999999999</v>
      </c>
      <c r="P6" s="43">
        <v>11320.882</v>
      </c>
      <c r="S6" s="3" t="s">
        <v>58</v>
      </c>
      <c r="T6" s="29">
        <v>42302.946199999998</v>
      </c>
      <c r="U6" s="9">
        <f t="shared" ref="U6:U13" si="2">T6/$T$5*100</f>
        <v>22.350650565587568</v>
      </c>
      <c r="V6" s="28">
        <v>39137.044000000002</v>
      </c>
      <c r="W6" s="9">
        <f t="shared" ref="W6:W12" si="3">V6/$V$5*100</f>
        <v>21.766748184679326</v>
      </c>
      <c r="X6" s="28">
        <v>44072.201000000001</v>
      </c>
      <c r="Y6" s="9">
        <f t="shared" ref="Y6:Y13" si="4">X6/$X$5*100</f>
        <v>24.382579764093528</v>
      </c>
      <c r="Z6" s="28">
        <v>47577.561999999998</v>
      </c>
      <c r="AA6" s="9">
        <f t="shared" ref="AA6:AA13" si="5">Z6/$Z$5*100</f>
        <v>25.079306565180133</v>
      </c>
      <c r="AB6" s="28">
        <v>41479.402999999998</v>
      </c>
      <c r="AC6" s="9">
        <f t="shared" ref="AC6:AC13" si="6">AB6/$AB$5*100</f>
        <v>21.0063101220276</v>
      </c>
      <c r="AD6" s="28">
        <v>39248.521000000001</v>
      </c>
      <c r="AE6" s="9">
        <f t="shared" ref="AE6:AE13" si="7">AD6/$AD$5*100</f>
        <v>19.760388631660188</v>
      </c>
      <c r="AF6" s="43"/>
    </row>
    <row r="7" spans="1:32" x14ac:dyDescent="0.3">
      <c r="A7" s="3" t="s">
        <v>59</v>
      </c>
      <c r="B7" s="27">
        <v>11000.361199999999</v>
      </c>
      <c r="C7" s="9">
        <f t="shared" si="0"/>
        <v>5.8120119604446732</v>
      </c>
      <c r="D7" s="27">
        <v>2.1819999999999999</v>
      </c>
      <c r="E7" s="9">
        <f t="shared" si="1"/>
        <v>6.0622898897007751</v>
      </c>
      <c r="F7" s="27">
        <v>16964.883401508792</v>
      </c>
      <c r="G7" s="27">
        <v>1009</v>
      </c>
      <c r="H7" s="27">
        <v>0.9302999999999999</v>
      </c>
      <c r="I7" s="43"/>
      <c r="K7" s="52" t="s">
        <v>60</v>
      </c>
      <c r="L7" s="43">
        <v>42020.014000000003</v>
      </c>
      <c r="M7" s="43">
        <v>38728.862000000001</v>
      </c>
      <c r="N7" s="43">
        <v>45623.828999999998</v>
      </c>
      <c r="O7" s="43">
        <v>53495.733</v>
      </c>
      <c r="P7" s="43">
        <v>56288.256999999998</v>
      </c>
      <c r="S7" s="3" t="s">
        <v>59</v>
      </c>
      <c r="T7" s="29">
        <v>11000.361199999999</v>
      </c>
      <c r="U7" s="9">
        <f t="shared" si="2"/>
        <v>5.8120119604446732</v>
      </c>
      <c r="V7" s="28">
        <v>13722.233</v>
      </c>
      <c r="W7" s="9">
        <f t="shared" si="3"/>
        <v>7.6318587127453137</v>
      </c>
      <c r="X7" s="28">
        <v>10709.744000000001</v>
      </c>
      <c r="Y7" s="9">
        <f t="shared" si="4"/>
        <v>5.9250770646336024</v>
      </c>
      <c r="Z7" s="28">
        <v>9148.8619999999992</v>
      </c>
      <c r="AA7" s="9">
        <f t="shared" si="5"/>
        <v>4.8225908427280704</v>
      </c>
      <c r="AB7" s="28">
        <v>10100.084999999999</v>
      </c>
      <c r="AC7" s="9">
        <f t="shared" si="6"/>
        <v>5.1149607377145498</v>
      </c>
      <c r="AD7" s="28">
        <v>11320.882</v>
      </c>
      <c r="AE7" s="9">
        <f t="shared" si="7"/>
        <v>5.6997059321844628</v>
      </c>
      <c r="AF7" s="43"/>
    </row>
    <row r="8" spans="1:32" x14ac:dyDescent="0.3">
      <c r="A8" s="3" t="s">
        <v>60</v>
      </c>
      <c r="B8" s="27">
        <v>47231.339</v>
      </c>
      <c r="C8" s="9">
        <f t="shared" si="0"/>
        <v>24.954553962811417</v>
      </c>
      <c r="D8" s="27">
        <v>8.8439999999999994</v>
      </c>
      <c r="E8" s="9">
        <f t="shared" si="1"/>
        <v>24.571444447531462</v>
      </c>
      <c r="F8" s="27">
        <v>16038.87778361613</v>
      </c>
      <c r="G8" s="27">
        <v>4959</v>
      </c>
      <c r="H8" s="27">
        <v>2.7027999999999999</v>
      </c>
      <c r="I8" s="43"/>
      <c r="K8" s="52" t="s">
        <v>61</v>
      </c>
      <c r="L8" s="43">
        <v>27225.306</v>
      </c>
      <c r="M8" s="43">
        <v>30601.522000000001</v>
      </c>
      <c r="N8" s="43">
        <v>30682.558000000001</v>
      </c>
      <c r="O8" s="43">
        <v>28939.758000000002</v>
      </c>
      <c r="P8" s="43">
        <v>32618.264999999999</v>
      </c>
      <c r="S8" s="3" t="s">
        <v>60</v>
      </c>
      <c r="T8" s="29">
        <v>47231.339</v>
      </c>
      <c r="U8" s="9">
        <f t="shared" si="2"/>
        <v>24.954553962811417</v>
      </c>
      <c r="V8" s="28">
        <v>42020.014000000003</v>
      </c>
      <c r="W8" s="9">
        <f t="shared" si="3"/>
        <v>23.370162127080928</v>
      </c>
      <c r="X8" s="28">
        <v>38728.862000000001</v>
      </c>
      <c r="Y8" s="9">
        <f t="shared" si="4"/>
        <v>21.426421768397063</v>
      </c>
      <c r="Z8" s="28">
        <v>45623.828999999998</v>
      </c>
      <c r="AA8" s="9">
        <f t="shared" si="5"/>
        <v>24.049445706536112</v>
      </c>
      <c r="AB8" s="28">
        <v>53495.733</v>
      </c>
      <c r="AC8" s="9">
        <f t="shared" si="6"/>
        <v>27.091710013357371</v>
      </c>
      <c r="AD8" s="28">
        <v>56288.256999999998</v>
      </c>
      <c r="AE8" s="9">
        <f t="shared" si="7"/>
        <v>28.339356627445074</v>
      </c>
      <c r="AF8" s="43"/>
    </row>
    <row r="9" spans="1:32" x14ac:dyDescent="0.3">
      <c r="A9" s="3" t="s">
        <v>61</v>
      </c>
      <c r="B9" s="27">
        <v>30013.481799999998</v>
      </c>
      <c r="C9" s="9">
        <f t="shared" si="0"/>
        <v>15.857544313743855</v>
      </c>
      <c r="D9" s="27">
        <v>5.2929999999999993</v>
      </c>
      <c r="E9" s="9">
        <f t="shared" si="1"/>
        <v>14.705637207234737</v>
      </c>
      <c r="F9" s="27">
        <v>16097.99471439594</v>
      </c>
      <c r="G9" s="27">
        <v>2881</v>
      </c>
      <c r="H9" s="27">
        <v>2.0539999999999998</v>
      </c>
      <c r="I9" s="43"/>
      <c r="K9" s="52" t="s">
        <v>62</v>
      </c>
      <c r="L9" s="43">
        <v>11476.714</v>
      </c>
      <c r="M9" s="43">
        <v>8821.152</v>
      </c>
      <c r="N9" s="43">
        <v>11599.411</v>
      </c>
      <c r="O9" s="43">
        <v>10432.504000000001</v>
      </c>
      <c r="P9" s="43">
        <v>7077.1549999999997</v>
      </c>
      <c r="S9" s="3" t="s">
        <v>61</v>
      </c>
      <c r="T9" s="29">
        <v>30013.481799999998</v>
      </c>
      <c r="U9" s="9">
        <f t="shared" si="2"/>
        <v>15.857544313743855</v>
      </c>
      <c r="V9" s="28">
        <v>27225.306</v>
      </c>
      <c r="W9" s="9">
        <f t="shared" si="3"/>
        <v>15.141827777101385</v>
      </c>
      <c r="X9" s="28">
        <v>30601.522000000001</v>
      </c>
      <c r="Y9" s="9">
        <f t="shared" si="4"/>
        <v>16.930038303910962</v>
      </c>
      <c r="Z9" s="28">
        <v>30682.558000000001</v>
      </c>
      <c r="AA9" s="9">
        <f t="shared" si="5"/>
        <v>16.173533193775675</v>
      </c>
      <c r="AB9" s="28">
        <v>28939.758000000002</v>
      </c>
      <c r="AC9" s="9">
        <f t="shared" si="6"/>
        <v>14.655889126572754</v>
      </c>
      <c r="AD9" s="28">
        <v>32618.264999999999</v>
      </c>
      <c r="AE9" s="9">
        <f t="shared" si="7"/>
        <v>16.422264494768591</v>
      </c>
      <c r="AF9" s="43"/>
    </row>
    <row r="10" spans="1:32" x14ac:dyDescent="0.3">
      <c r="A10" s="3" t="s">
        <v>62</v>
      </c>
      <c r="B10" s="27">
        <v>9881.387200000001</v>
      </c>
      <c r="C10" s="9">
        <f t="shared" si="0"/>
        <v>5.2208049852203864</v>
      </c>
      <c r="D10" s="27">
        <v>1.5840000000000001</v>
      </c>
      <c r="E10" s="9">
        <f t="shared" si="1"/>
        <v>4.4008557219459332</v>
      </c>
      <c r="F10" s="27">
        <v>16483.826140944948</v>
      </c>
      <c r="G10" s="27">
        <v>875</v>
      </c>
      <c r="H10" s="27">
        <v>0.71830000000000005</v>
      </c>
      <c r="I10" s="43"/>
      <c r="K10" s="52" t="s">
        <v>63</v>
      </c>
      <c r="L10" s="43">
        <v>30092.66</v>
      </c>
      <c r="M10" s="43">
        <v>39061.635999999999</v>
      </c>
      <c r="N10" s="43">
        <v>39937.639000000003</v>
      </c>
      <c r="O10" s="43">
        <v>44016.205000000002</v>
      </c>
      <c r="P10" s="43">
        <v>44434.061000000002</v>
      </c>
      <c r="S10" s="3" t="s">
        <v>62</v>
      </c>
      <c r="T10" s="29">
        <v>9881.387200000001</v>
      </c>
      <c r="U10" s="9">
        <f t="shared" si="2"/>
        <v>5.2208049852203864</v>
      </c>
      <c r="V10" s="28">
        <v>11476.714</v>
      </c>
      <c r="W10" s="9">
        <f t="shared" si="3"/>
        <v>6.3829742385649713</v>
      </c>
      <c r="X10" s="28">
        <v>8821.152</v>
      </c>
      <c r="Y10" s="9">
        <f t="shared" si="4"/>
        <v>4.8802292005156076</v>
      </c>
      <c r="Z10" s="28">
        <v>11599.411</v>
      </c>
      <c r="AA10" s="9">
        <f t="shared" si="5"/>
        <v>6.1143356703423057</v>
      </c>
      <c r="AB10" s="28">
        <v>10432.504000000001</v>
      </c>
      <c r="AC10" s="9">
        <f t="shared" si="6"/>
        <v>5.2833068589076237</v>
      </c>
      <c r="AD10" s="28">
        <v>7077.1549999999997</v>
      </c>
      <c r="AE10" s="9">
        <f t="shared" si="7"/>
        <v>3.563123645003007</v>
      </c>
      <c r="AF10" s="43"/>
    </row>
    <row r="11" spans="1:32" x14ac:dyDescent="0.3">
      <c r="A11" s="3" t="s">
        <v>63</v>
      </c>
      <c r="B11" s="27">
        <v>39508.440199999997</v>
      </c>
      <c r="C11" s="9">
        <f t="shared" si="0"/>
        <v>20.874180656987257</v>
      </c>
      <c r="D11" s="27">
        <v>3.6519999999999997</v>
      </c>
      <c r="E11" s="9">
        <f t="shared" si="1"/>
        <v>10.146417358930902</v>
      </c>
      <c r="F11" s="27">
        <v>14257.234683013041</v>
      </c>
      <c r="G11" s="27">
        <v>2313</v>
      </c>
      <c r="H11" s="27">
        <v>1.4595</v>
      </c>
      <c r="I11" s="43"/>
      <c r="K11" s="52" t="s">
        <v>64</v>
      </c>
      <c r="L11" s="43">
        <v>2485.0070000000001</v>
      </c>
      <c r="M11" s="43">
        <v>2099.4009999999998</v>
      </c>
      <c r="N11" s="43">
        <v>1197.07</v>
      </c>
      <c r="O11" s="43">
        <v>1854.723</v>
      </c>
      <c r="P11" s="43">
        <v>2123.826</v>
      </c>
      <c r="S11" s="3" t="s">
        <v>63</v>
      </c>
      <c r="T11" s="29">
        <v>39508.440199999997</v>
      </c>
      <c r="U11" s="9">
        <f t="shared" si="2"/>
        <v>20.874180656987257</v>
      </c>
      <c r="V11" s="28">
        <v>30092.66</v>
      </c>
      <c r="W11" s="9">
        <f t="shared" si="3"/>
        <v>16.736556609312959</v>
      </c>
      <c r="X11" s="28">
        <v>39061.635999999999</v>
      </c>
      <c r="Y11" s="9">
        <f t="shared" si="4"/>
        <v>21.610526224591943</v>
      </c>
      <c r="Z11" s="28">
        <v>39937.639000000003</v>
      </c>
      <c r="AA11" s="9">
        <f t="shared" si="5"/>
        <v>21.052114691595467</v>
      </c>
      <c r="AB11" s="28">
        <v>44016.205000000002</v>
      </c>
      <c r="AC11" s="9">
        <f t="shared" si="6"/>
        <v>22.291016402158487</v>
      </c>
      <c r="AD11" s="28">
        <v>44434.061000000002</v>
      </c>
      <c r="AE11" s="9">
        <f t="shared" si="7"/>
        <v>22.371143968530568</v>
      </c>
      <c r="AF11" s="43"/>
    </row>
    <row r="12" spans="1:32" x14ac:dyDescent="0.3">
      <c r="A12" s="3" t="s">
        <v>64</v>
      </c>
      <c r="B12" s="27">
        <v>1952.0053999999996</v>
      </c>
      <c r="C12" s="9">
        <f t="shared" si="0"/>
        <v>1.0313369284321852</v>
      </c>
      <c r="D12" s="27">
        <v>0.36699999999999999</v>
      </c>
      <c r="E12" s="9">
        <f t="shared" si="1"/>
        <v>1.0196427083043924</v>
      </c>
      <c r="F12" s="27">
        <v>17126.510062648609</v>
      </c>
      <c r="G12" s="27">
        <v>193</v>
      </c>
      <c r="H12" s="27">
        <v>0.16069999999999998</v>
      </c>
      <c r="I12" s="43"/>
      <c r="K12" s="52" t="s">
        <v>65</v>
      </c>
      <c r="L12" s="43">
        <v>13643.001</v>
      </c>
      <c r="M12" s="43">
        <v>6658.3040000000001</v>
      </c>
      <c r="N12" s="43">
        <v>3941.5120000000002</v>
      </c>
      <c r="O12" s="43">
        <v>7143.2219999999998</v>
      </c>
      <c r="P12" s="43">
        <v>5511.2449999999999</v>
      </c>
      <c r="S12" s="3" t="s">
        <v>64</v>
      </c>
      <c r="T12" s="29">
        <v>1952.0053999999996</v>
      </c>
      <c r="U12" s="9">
        <f t="shared" si="2"/>
        <v>1.0313369284321852</v>
      </c>
      <c r="V12" s="28">
        <v>2485.0070000000001</v>
      </c>
      <c r="W12" s="9">
        <f t="shared" si="3"/>
        <v>1.3820798935700258</v>
      </c>
      <c r="X12" s="28">
        <v>2099.4009999999998</v>
      </c>
      <c r="Y12" s="9">
        <f t="shared" si="4"/>
        <v>1.1614761953758042</v>
      </c>
      <c r="Z12" s="28">
        <v>1197.07</v>
      </c>
      <c r="AA12" s="9">
        <f t="shared" si="5"/>
        <v>0.6310051261134435</v>
      </c>
      <c r="AB12" s="28">
        <v>1854.723</v>
      </c>
      <c r="AC12" s="9">
        <f t="shared" si="6"/>
        <v>0.93928272131731017</v>
      </c>
      <c r="AD12" s="28">
        <v>2123.826</v>
      </c>
      <c r="AE12" s="9">
        <f t="shared" si="7"/>
        <v>1.0692792002537965</v>
      </c>
      <c r="AF12" s="43"/>
    </row>
    <row r="13" spans="1:32" x14ac:dyDescent="0.3">
      <c r="A13" s="3" t="s">
        <v>65</v>
      </c>
      <c r="B13" s="27">
        <v>7379.4567999999999</v>
      </c>
      <c r="C13" s="9">
        <f t="shared" si="0"/>
        <v>3.8989166267726536</v>
      </c>
      <c r="D13" s="27">
        <v>4.9939999999999998</v>
      </c>
      <c r="E13" s="9">
        <f t="shared" si="1"/>
        <v>13.874920123357319</v>
      </c>
      <c r="F13" s="27">
        <v>14948.40728231146</v>
      </c>
      <c r="G13" s="27">
        <v>490</v>
      </c>
      <c r="H13" s="27">
        <v>2.0825</v>
      </c>
      <c r="I13" s="43"/>
      <c r="S13" s="3" t="s">
        <v>65</v>
      </c>
      <c r="T13" s="29">
        <v>7379.4567999999999</v>
      </c>
      <c r="U13" s="9">
        <f t="shared" si="2"/>
        <v>3.8989166267726536</v>
      </c>
      <c r="V13" s="28">
        <v>13643.001</v>
      </c>
      <c r="W13" s="9">
        <f>V13/$V$5*100</f>
        <v>7.5877924569450927</v>
      </c>
      <c r="X13" s="28">
        <v>6658.3040000000001</v>
      </c>
      <c r="Y13" s="9">
        <f t="shared" si="4"/>
        <v>3.6836514784814813</v>
      </c>
      <c r="Z13" s="28">
        <v>3941.5120000000002</v>
      </c>
      <c r="AA13" s="9">
        <f t="shared" si="5"/>
        <v>2.0776682037288139</v>
      </c>
      <c r="AB13" s="28">
        <v>7143.2219999999998</v>
      </c>
      <c r="AC13" s="9">
        <f t="shared" si="6"/>
        <v>3.6175240179442856</v>
      </c>
      <c r="AD13" s="28">
        <v>5511.2449999999999</v>
      </c>
      <c r="AE13" s="9">
        <f t="shared" si="7"/>
        <v>2.7747375001543131</v>
      </c>
      <c r="AF13" s="43"/>
    </row>
  </sheetData>
  <mergeCells count="12">
    <mergeCell ref="A3:A4"/>
    <mergeCell ref="B3:C3"/>
    <mergeCell ref="D3:E3"/>
    <mergeCell ref="F3:G3"/>
    <mergeCell ref="H3:H4"/>
    <mergeCell ref="AD3:AE3"/>
    <mergeCell ref="S3:S4"/>
    <mergeCell ref="T3:U3"/>
    <mergeCell ref="V3:W3"/>
    <mergeCell ref="X3:Y3"/>
    <mergeCell ref="Z3:AA3"/>
    <mergeCell ref="AB3:AC3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zoomScale="85" zoomScaleNormal="85" workbookViewId="0">
      <selection activeCell="Y34" sqref="Y34"/>
    </sheetView>
  </sheetViews>
  <sheetFormatPr defaultRowHeight="16.5" x14ac:dyDescent="0.3"/>
  <cols>
    <col min="1" max="1" width="10.875" customWidth="1"/>
    <col min="2" max="2" width="9.125" style="61" bestFit="1" customWidth="1"/>
    <col min="9" max="9" width="9.125" style="61" bestFit="1" customWidth="1"/>
    <col min="17" max="17" width="10.875" customWidth="1"/>
  </cols>
  <sheetData>
    <row r="1" spans="1:30" x14ac:dyDescent="0.3">
      <c r="A1" t="s">
        <v>72</v>
      </c>
      <c r="Q1" t="s">
        <v>73</v>
      </c>
    </row>
    <row r="2" spans="1:30" x14ac:dyDescent="0.3">
      <c r="H2" s="1" t="s">
        <v>52</v>
      </c>
      <c r="AC2" s="1" t="s">
        <v>52</v>
      </c>
    </row>
    <row r="3" spans="1:30" x14ac:dyDescent="0.3">
      <c r="A3" s="64" t="s">
        <v>0</v>
      </c>
      <c r="B3" s="64" t="s">
        <v>1</v>
      </c>
      <c r="C3" s="64"/>
      <c r="D3" s="64" t="s">
        <v>4</v>
      </c>
      <c r="E3" s="64"/>
      <c r="F3" s="64" t="s">
        <v>6</v>
      </c>
      <c r="G3" s="64"/>
      <c r="H3" s="65" t="s">
        <v>8</v>
      </c>
      <c r="Q3" s="64" t="s">
        <v>28</v>
      </c>
      <c r="R3" s="64" t="s">
        <v>29</v>
      </c>
      <c r="S3" s="64"/>
      <c r="T3" s="64">
        <v>2010</v>
      </c>
      <c r="U3" s="64"/>
      <c r="V3" s="64">
        <v>2011</v>
      </c>
      <c r="W3" s="64"/>
      <c r="X3" s="64">
        <v>2012</v>
      </c>
      <c r="Y3" s="64"/>
      <c r="Z3" s="64">
        <v>2013</v>
      </c>
      <c r="AA3" s="64"/>
      <c r="AB3" s="64">
        <v>2014</v>
      </c>
      <c r="AC3" s="64"/>
    </row>
    <row r="4" spans="1:30" x14ac:dyDescent="0.3">
      <c r="A4" s="64"/>
      <c r="B4" s="62" t="s">
        <v>2</v>
      </c>
      <c r="C4" s="3" t="s">
        <v>3</v>
      </c>
      <c r="D4" s="3" t="s">
        <v>5</v>
      </c>
      <c r="E4" s="3" t="s">
        <v>3</v>
      </c>
      <c r="F4" s="3" t="s">
        <v>7</v>
      </c>
      <c r="G4" s="3" t="s">
        <v>44</v>
      </c>
      <c r="H4" s="65"/>
      <c r="Q4" s="64"/>
      <c r="R4" s="3" t="s">
        <v>50</v>
      </c>
      <c r="S4" s="3" t="s">
        <v>21</v>
      </c>
      <c r="T4" s="3" t="s">
        <v>50</v>
      </c>
      <c r="U4" s="3" t="s">
        <v>21</v>
      </c>
      <c r="V4" s="3" t="s">
        <v>50</v>
      </c>
      <c r="W4" s="3" t="s">
        <v>21</v>
      </c>
      <c r="X4" s="3" t="s">
        <v>50</v>
      </c>
      <c r="Y4" s="3" t="s">
        <v>21</v>
      </c>
      <c r="Z4" s="3" t="s">
        <v>50</v>
      </c>
      <c r="AA4" s="3" t="s">
        <v>21</v>
      </c>
      <c r="AB4" s="3" t="s">
        <v>50</v>
      </c>
      <c r="AC4" s="3" t="s">
        <v>21</v>
      </c>
    </row>
    <row r="5" spans="1:30" x14ac:dyDescent="0.3">
      <c r="A5" s="3" t="s">
        <v>31</v>
      </c>
      <c r="B5" s="11">
        <v>769061.37939999998</v>
      </c>
      <c r="C5" s="9">
        <f>B5/B$5*100</f>
        <v>100</v>
      </c>
      <c r="D5" s="32">
        <v>145.12</v>
      </c>
      <c r="E5" s="9">
        <f>D5/D$5*100</f>
        <v>100</v>
      </c>
      <c r="F5" s="32">
        <v>64098.06669514098</v>
      </c>
      <c r="G5" s="32">
        <v>17913</v>
      </c>
      <c r="H5" s="32">
        <v>0.95166000000000006</v>
      </c>
      <c r="Q5" s="3" t="s">
        <v>31</v>
      </c>
      <c r="R5" s="40">
        <v>769061.37939999998</v>
      </c>
      <c r="S5" s="9">
        <f>R5/R$5*100</f>
        <v>100</v>
      </c>
      <c r="T5" s="39">
        <v>716547.70200000005</v>
      </c>
      <c r="U5" s="9">
        <f>T5/T$5*100</f>
        <v>100</v>
      </c>
      <c r="V5" s="39">
        <v>773812.96299999999</v>
      </c>
      <c r="W5" s="9">
        <f>V5/V$5*100</f>
        <v>100</v>
      </c>
      <c r="X5" s="39">
        <v>756227.03900000011</v>
      </c>
      <c r="Y5" s="9">
        <f>X5/X$5*100</f>
        <v>100</v>
      </c>
      <c r="Z5" s="39">
        <v>797630.174</v>
      </c>
      <c r="AA5" s="9">
        <f>Z5/Z$5*100</f>
        <v>100</v>
      </c>
      <c r="AB5" s="39">
        <v>801089.01899999997</v>
      </c>
      <c r="AC5" s="9">
        <f>AB5/AB$5*100</f>
        <v>100</v>
      </c>
    </row>
    <row r="6" spans="1:30" x14ac:dyDescent="0.3">
      <c r="A6" s="3" t="s">
        <v>80</v>
      </c>
      <c r="B6" s="11">
        <v>147021.14840000001</v>
      </c>
      <c r="C6" s="9">
        <f t="shared" ref="C6:C9" si="0">B6/B$5*100</f>
        <v>19.116958975979497</v>
      </c>
      <c r="D6" s="32">
        <v>29.663</v>
      </c>
      <c r="E6" s="9">
        <f t="shared" ref="E6:E9" si="1">D6/D$5*100</f>
        <v>20.440325248070561</v>
      </c>
      <c r="F6" s="32">
        <v>15797.62538984017</v>
      </c>
      <c r="G6" s="32">
        <v>2687</v>
      </c>
      <c r="H6" s="32">
        <v>0.91451999999999989</v>
      </c>
      <c r="Q6" s="3" t="s">
        <v>80</v>
      </c>
      <c r="R6" s="40">
        <v>147021.14840000001</v>
      </c>
      <c r="S6" s="9">
        <f t="shared" ref="S6:S9" si="2">R6/R$5*100</f>
        <v>19.116958975979497</v>
      </c>
      <c r="T6" s="39">
        <v>135919.402</v>
      </c>
      <c r="U6" s="9">
        <f t="shared" ref="U6:U9" si="3">T6/T$5*100</f>
        <v>18.96864669590413</v>
      </c>
      <c r="V6" s="39">
        <v>132191.024</v>
      </c>
      <c r="W6" s="9">
        <f t="shared" ref="W6:W9" si="4">V6/V$5*100</f>
        <v>17.083071791341908</v>
      </c>
      <c r="X6" s="39">
        <v>141731.98499999999</v>
      </c>
      <c r="Y6" s="9">
        <f t="shared" ref="Y6:Y9" si="5">X6/X$5*100</f>
        <v>18.741988541882851</v>
      </c>
      <c r="Z6" s="39">
        <v>158854.66</v>
      </c>
      <c r="AA6" s="9">
        <f t="shared" ref="AA6:AA9" si="6">Z6/Z$5*100</f>
        <v>19.915828811160296</v>
      </c>
      <c r="AB6" s="39">
        <v>166408.671</v>
      </c>
      <c r="AC6" s="9">
        <f t="shared" ref="AC6:AC9" si="7">AB6/AB$5*100</f>
        <v>20.772806398935298</v>
      </c>
    </row>
    <row r="7" spans="1:30" x14ac:dyDescent="0.3">
      <c r="A7" s="3" t="s">
        <v>81</v>
      </c>
      <c r="B7" s="11">
        <v>179041.40580000001</v>
      </c>
      <c r="C7" s="9">
        <f t="shared" si="0"/>
        <v>23.280509279985306</v>
      </c>
      <c r="D7" s="32">
        <v>34.936</v>
      </c>
      <c r="E7" s="9">
        <f t="shared" si="1"/>
        <v>24.073869900771776</v>
      </c>
      <c r="F7" s="32">
        <v>15850.205573204879</v>
      </c>
      <c r="G7" s="32">
        <v>7372</v>
      </c>
      <c r="H7" s="32">
        <v>0.94800000000000006</v>
      </c>
      <c r="Q7" s="3" t="s">
        <v>81</v>
      </c>
      <c r="R7" s="40">
        <v>179041.40580000001</v>
      </c>
      <c r="S7" s="9">
        <f t="shared" si="2"/>
        <v>23.280509279985306</v>
      </c>
      <c r="T7" s="39">
        <v>178095.34599999999</v>
      </c>
      <c r="U7" s="9">
        <f t="shared" si="3"/>
        <v>24.854639196093604</v>
      </c>
      <c r="V7" s="39">
        <v>181698.22899999999</v>
      </c>
      <c r="W7" s="9">
        <f t="shared" si="4"/>
        <v>23.480897540869965</v>
      </c>
      <c r="X7" s="39">
        <v>186984.954</v>
      </c>
      <c r="Y7" s="9">
        <f t="shared" si="5"/>
        <v>24.7260338968123</v>
      </c>
      <c r="Z7" s="39">
        <v>176299.109</v>
      </c>
      <c r="AA7" s="9">
        <f t="shared" si="6"/>
        <v>22.102863550896711</v>
      </c>
      <c r="AB7" s="39">
        <v>172129.391</v>
      </c>
      <c r="AC7" s="9">
        <f t="shared" si="7"/>
        <v>21.486924288997152</v>
      </c>
    </row>
    <row r="8" spans="1:30" x14ac:dyDescent="0.3">
      <c r="A8" s="3" t="s">
        <v>82</v>
      </c>
      <c r="B8" s="11">
        <v>224417.54000000004</v>
      </c>
      <c r="C8" s="9">
        <f t="shared" si="0"/>
        <v>29.180705989304034</v>
      </c>
      <c r="D8" s="32">
        <v>40.879000000000005</v>
      </c>
      <c r="E8" s="9">
        <f t="shared" si="1"/>
        <v>28.169101433296582</v>
      </c>
      <c r="F8" s="32">
        <v>16105.622552207049</v>
      </c>
      <c r="G8" s="32">
        <v>6525</v>
      </c>
      <c r="H8" s="32">
        <v>0.96718000000000015</v>
      </c>
      <c r="Q8" s="3" t="s">
        <v>82</v>
      </c>
      <c r="R8" s="40">
        <v>224417.54000000004</v>
      </c>
      <c r="S8" s="9">
        <f t="shared" si="2"/>
        <v>29.180705989304034</v>
      </c>
      <c r="T8" s="39">
        <v>227614.954</v>
      </c>
      <c r="U8" s="9">
        <f t="shared" si="3"/>
        <v>31.76549912374152</v>
      </c>
      <c r="V8" s="39">
        <v>207655.804</v>
      </c>
      <c r="W8" s="9">
        <f t="shared" si="4"/>
        <v>26.835400016424899</v>
      </c>
      <c r="X8" s="39">
        <v>219428.44200000001</v>
      </c>
      <c r="Y8" s="9">
        <f t="shared" si="5"/>
        <v>29.016212153715383</v>
      </c>
      <c r="Z8" s="39">
        <v>234076.084</v>
      </c>
      <c r="AA8" s="9">
        <f t="shared" si="6"/>
        <v>29.34644295440107</v>
      </c>
      <c r="AB8" s="39">
        <v>233312.416</v>
      </c>
      <c r="AC8" s="9">
        <f t="shared" si="7"/>
        <v>29.12440571102124</v>
      </c>
    </row>
    <row r="9" spans="1:30" x14ac:dyDescent="0.3">
      <c r="A9" s="3" t="s">
        <v>83</v>
      </c>
      <c r="B9" s="11">
        <v>218581.28519999998</v>
      </c>
      <c r="C9" s="9">
        <f t="shared" si="0"/>
        <v>28.421825754731167</v>
      </c>
      <c r="D9" s="32">
        <v>39.642000000000003</v>
      </c>
      <c r="E9" s="9">
        <f t="shared" si="1"/>
        <v>27.316703417861081</v>
      </c>
      <c r="F9" s="32">
        <v>16344.613179888869</v>
      </c>
      <c r="G9" s="32">
        <v>1329</v>
      </c>
      <c r="H9" s="32">
        <v>0.97694000000000014</v>
      </c>
      <c r="Q9" s="3" t="s">
        <v>83</v>
      </c>
      <c r="R9" s="40">
        <v>218581.28519999998</v>
      </c>
      <c r="S9" s="9">
        <f t="shared" si="2"/>
        <v>28.421825754731167</v>
      </c>
      <c r="T9" s="39">
        <v>174918</v>
      </c>
      <c r="U9" s="9">
        <f t="shared" si="3"/>
        <v>24.411214984260742</v>
      </c>
      <c r="V9" s="39">
        <v>252267.90599999999</v>
      </c>
      <c r="W9" s="9">
        <f t="shared" si="4"/>
        <v>32.600630651363225</v>
      </c>
      <c r="X9" s="39">
        <v>208081.658</v>
      </c>
      <c r="Y9" s="9">
        <f t="shared" si="5"/>
        <v>27.515765407589448</v>
      </c>
      <c r="Z9" s="39">
        <v>228400.321</v>
      </c>
      <c r="AA9" s="9">
        <f t="shared" si="6"/>
        <v>28.63486468354192</v>
      </c>
      <c r="AB9" s="39">
        <v>229238.541</v>
      </c>
      <c r="AC9" s="9">
        <f t="shared" si="7"/>
        <v>28.615863601046314</v>
      </c>
    </row>
    <row r="12" spans="1:30" x14ac:dyDescent="0.3">
      <c r="A12" t="s">
        <v>74</v>
      </c>
      <c r="Q12" t="s">
        <v>75</v>
      </c>
    </row>
    <row r="13" spans="1:30" x14ac:dyDescent="0.3">
      <c r="H13" s="1"/>
      <c r="O13" s="1" t="s">
        <v>52</v>
      </c>
      <c r="AC13" s="1" t="s">
        <v>52</v>
      </c>
    </row>
    <row r="14" spans="1:30" x14ac:dyDescent="0.3">
      <c r="A14" s="64" t="s">
        <v>0</v>
      </c>
      <c r="B14" s="64" t="s">
        <v>53</v>
      </c>
      <c r="C14" s="64"/>
      <c r="D14" s="64"/>
      <c r="E14" s="64"/>
      <c r="F14" s="64"/>
      <c r="G14" s="64"/>
      <c r="H14" s="64"/>
      <c r="I14" s="64" t="s">
        <v>54</v>
      </c>
      <c r="J14" s="64"/>
      <c r="K14" s="64"/>
      <c r="L14" s="64"/>
      <c r="M14" s="64"/>
      <c r="N14" s="64"/>
      <c r="O14" s="64"/>
      <c r="Q14" s="64" t="s">
        <v>28</v>
      </c>
      <c r="R14" s="64" t="s">
        <v>29</v>
      </c>
      <c r="S14" s="64"/>
      <c r="T14" s="64">
        <v>2010</v>
      </c>
      <c r="U14" s="64"/>
      <c r="V14" s="64">
        <v>2011</v>
      </c>
      <c r="W14" s="64"/>
      <c r="X14" s="64">
        <v>2012</v>
      </c>
      <c r="Y14" s="64"/>
      <c r="Z14" s="64">
        <v>2013</v>
      </c>
      <c r="AA14" s="64"/>
      <c r="AB14" s="64">
        <v>2014</v>
      </c>
      <c r="AC14" s="64"/>
    </row>
    <row r="15" spans="1:30" x14ac:dyDescent="0.3">
      <c r="A15" s="64"/>
      <c r="B15" s="64" t="s">
        <v>1</v>
      </c>
      <c r="C15" s="64"/>
      <c r="D15" s="64" t="s">
        <v>4</v>
      </c>
      <c r="E15" s="64"/>
      <c r="F15" s="64" t="s">
        <v>6</v>
      </c>
      <c r="G15" s="64"/>
      <c r="H15" s="65" t="s">
        <v>8</v>
      </c>
      <c r="I15" s="64" t="s">
        <v>1</v>
      </c>
      <c r="J15" s="64"/>
      <c r="K15" s="64" t="s">
        <v>4</v>
      </c>
      <c r="L15" s="64"/>
      <c r="M15" s="64" t="s">
        <v>6</v>
      </c>
      <c r="N15" s="64"/>
      <c r="O15" s="65" t="s">
        <v>8</v>
      </c>
      <c r="Q15" s="64"/>
      <c r="R15" s="3" t="s">
        <v>50</v>
      </c>
      <c r="S15" s="3" t="s">
        <v>21</v>
      </c>
      <c r="T15" s="3" t="s">
        <v>50</v>
      </c>
      <c r="U15" s="3" t="s">
        <v>21</v>
      </c>
      <c r="V15" s="3" t="s">
        <v>50</v>
      </c>
      <c r="W15" s="3" t="s">
        <v>21</v>
      </c>
      <c r="X15" s="3" t="s">
        <v>50</v>
      </c>
      <c r="Y15" s="3" t="s">
        <v>21</v>
      </c>
      <c r="Z15" s="3" t="s">
        <v>50</v>
      </c>
      <c r="AA15" s="3" t="s">
        <v>21</v>
      </c>
      <c r="AB15" s="3" t="s">
        <v>50</v>
      </c>
      <c r="AC15" s="3" t="s">
        <v>21</v>
      </c>
    </row>
    <row r="16" spans="1:30" x14ac:dyDescent="0.3">
      <c r="A16" s="64"/>
      <c r="B16" s="62" t="s">
        <v>2</v>
      </c>
      <c r="C16" s="3" t="s">
        <v>3</v>
      </c>
      <c r="D16" s="3" t="s">
        <v>5</v>
      </c>
      <c r="E16" s="3" t="s">
        <v>3</v>
      </c>
      <c r="F16" s="3" t="s">
        <v>7</v>
      </c>
      <c r="G16" s="3" t="s">
        <v>44</v>
      </c>
      <c r="H16" s="65"/>
      <c r="I16" s="62" t="s">
        <v>2</v>
      </c>
      <c r="J16" s="3" t="s">
        <v>3</v>
      </c>
      <c r="K16" s="3" t="s">
        <v>5</v>
      </c>
      <c r="L16" s="3" t="s">
        <v>3</v>
      </c>
      <c r="M16" s="3" t="s">
        <v>7</v>
      </c>
      <c r="N16" s="3" t="s">
        <v>44</v>
      </c>
      <c r="O16" s="65"/>
      <c r="Q16" s="3" t="s">
        <v>31</v>
      </c>
      <c r="R16" s="34">
        <v>559092.98919999995</v>
      </c>
      <c r="S16" s="9">
        <f>R16/R$16*100</f>
        <v>100</v>
      </c>
      <c r="T16" s="33">
        <v>534127.46200000006</v>
      </c>
      <c r="U16" s="9">
        <f>T16/T$16*100</f>
        <v>100</v>
      </c>
      <c r="V16" s="33">
        <v>542278.09700000007</v>
      </c>
      <c r="W16" s="9">
        <f>V16/V$16*100</f>
        <v>100</v>
      </c>
      <c r="X16" s="33">
        <v>554369.53200000001</v>
      </c>
      <c r="Y16" s="9">
        <f>X16/X$16*100</f>
        <v>100</v>
      </c>
      <c r="Z16" s="33">
        <v>582306.43299999996</v>
      </c>
      <c r="AA16" s="9">
        <f>Z16/Z$16*100</f>
        <v>100</v>
      </c>
      <c r="AB16" s="33">
        <v>582383.42200000002</v>
      </c>
      <c r="AC16" s="9">
        <f>AB16/AB$16*100</f>
        <v>100</v>
      </c>
      <c r="AD16" s="43"/>
    </row>
    <row r="17" spans="1:30" x14ac:dyDescent="0.3">
      <c r="A17" s="3" t="s">
        <v>31</v>
      </c>
      <c r="B17" s="11">
        <v>559092.98919999995</v>
      </c>
      <c r="C17" s="9">
        <f>B17/B$17*100</f>
        <v>100</v>
      </c>
      <c r="D17" s="30">
        <v>76.743000000000009</v>
      </c>
      <c r="E17" s="9">
        <f>D17/D$17*100</f>
        <v>100</v>
      </c>
      <c r="F17" s="30">
        <v>51475.885532545457</v>
      </c>
      <c r="G17" s="30">
        <v>9999</v>
      </c>
      <c r="H17" s="30">
        <v>0.8692850000000002</v>
      </c>
      <c r="I17" s="11">
        <v>134567.7868</v>
      </c>
      <c r="J17" s="9">
        <f>I17/I$17*100</f>
        <v>100</v>
      </c>
      <c r="K17" s="31">
        <v>37.194000000000003</v>
      </c>
      <c r="L17" s="9">
        <f>K17/K$17*100</f>
        <v>100</v>
      </c>
      <c r="M17" s="31">
        <v>67923.412855699542</v>
      </c>
      <c r="N17" s="31">
        <v>4431</v>
      </c>
      <c r="O17" s="31">
        <v>0.62176000000000009</v>
      </c>
      <c r="P17" s="43"/>
      <c r="Q17" s="3" t="s">
        <v>80</v>
      </c>
      <c r="R17" s="34">
        <v>117979.49619999998</v>
      </c>
      <c r="S17" s="9">
        <f t="shared" ref="S17:S20" si="8">R17/R$16*100</f>
        <v>21.101945200353082</v>
      </c>
      <c r="T17" s="33">
        <v>110612.56299999999</v>
      </c>
      <c r="U17" s="9">
        <f t="shared" ref="U17:U20" si="9">T17/T$16*100</f>
        <v>20.709020012904709</v>
      </c>
      <c r="V17" s="33">
        <v>105928.43399999999</v>
      </c>
      <c r="W17" s="9">
        <f t="shared" ref="W17:W20" si="10">V17/V$16*100</f>
        <v>19.533968748879779</v>
      </c>
      <c r="X17" s="33">
        <v>113409.412</v>
      </c>
      <c r="Y17" s="9">
        <f t="shared" ref="Y17:Y20" si="11">X17/X$16*100</f>
        <v>20.457367415350667</v>
      </c>
      <c r="Z17" s="33">
        <v>128139.37699999999</v>
      </c>
      <c r="AA17" s="9">
        <f t="shared" ref="AA17:AA20" si="12">Z17/Z$16*100</f>
        <v>22.005488817946823</v>
      </c>
      <c r="AB17" s="33">
        <v>131807.69500000001</v>
      </c>
      <c r="AC17" s="9">
        <f t="shared" ref="AC17:AC20" si="13">AB17/AB$16*100</f>
        <v>22.632459994714615</v>
      </c>
      <c r="AD17" s="43"/>
    </row>
    <row r="18" spans="1:30" x14ac:dyDescent="0.3">
      <c r="A18" s="3" t="s">
        <v>80</v>
      </c>
      <c r="B18" s="11">
        <v>117979.49619999998</v>
      </c>
      <c r="C18" s="9">
        <f t="shared" ref="C18:C21" si="14">B18/B$17*100</f>
        <v>21.101945200353082</v>
      </c>
      <c r="D18" s="30">
        <v>17.648</v>
      </c>
      <c r="E18" s="9">
        <f t="shared" ref="E18:E21" si="15">D18/D$17*100</f>
        <v>22.996234184225266</v>
      </c>
      <c r="F18" s="30">
        <v>12526.977906748569</v>
      </c>
      <c r="G18" s="30">
        <v>1638</v>
      </c>
      <c r="H18" s="30">
        <v>0.83567999999999998</v>
      </c>
      <c r="I18" s="11">
        <v>19344.249400000001</v>
      </c>
      <c r="J18" s="9">
        <f t="shared" ref="J18:J21" si="16">I18/I$17*100</f>
        <v>14.375096640884935</v>
      </c>
      <c r="K18" s="31">
        <v>6.57</v>
      </c>
      <c r="L18" s="9">
        <f t="shared" ref="L18:L21" si="17">K18/K$17*100</f>
        <v>17.664139377318921</v>
      </c>
      <c r="M18" s="31">
        <v>17394.283327401852</v>
      </c>
      <c r="N18" s="31">
        <v>596</v>
      </c>
      <c r="O18" s="31">
        <v>0.50041999999999998</v>
      </c>
      <c r="P18" s="43"/>
      <c r="Q18" s="3" t="s">
        <v>81</v>
      </c>
      <c r="R18" s="34">
        <v>138253.731</v>
      </c>
      <c r="S18" s="9">
        <f t="shared" si="8"/>
        <v>24.728217607919884</v>
      </c>
      <c r="T18" s="33">
        <v>138092.848</v>
      </c>
      <c r="U18" s="9">
        <f t="shared" si="9"/>
        <v>25.853912750136782</v>
      </c>
      <c r="V18" s="33">
        <v>137553.38500000001</v>
      </c>
      <c r="W18" s="9">
        <f t="shared" si="10"/>
        <v>25.365838259183825</v>
      </c>
      <c r="X18" s="33">
        <v>143742.84299999999</v>
      </c>
      <c r="Y18" s="9">
        <f t="shared" si="11"/>
        <v>25.929066209937378</v>
      </c>
      <c r="Z18" s="33">
        <v>139725.59899999999</v>
      </c>
      <c r="AA18" s="9">
        <f t="shared" si="12"/>
        <v>23.995200994113009</v>
      </c>
      <c r="AB18" s="33">
        <v>132153.98000000001</v>
      </c>
      <c r="AC18" s="9">
        <f t="shared" si="13"/>
        <v>22.691919963339892</v>
      </c>
      <c r="AD18" s="43"/>
    </row>
    <row r="19" spans="1:30" x14ac:dyDescent="0.3">
      <c r="A19" s="3" t="s">
        <v>81</v>
      </c>
      <c r="B19" s="11">
        <v>138253.731</v>
      </c>
      <c r="C19" s="9">
        <f t="shared" si="14"/>
        <v>24.728217607919884</v>
      </c>
      <c r="D19" s="30">
        <v>19.991</v>
      </c>
      <c r="E19" s="9">
        <f t="shared" si="15"/>
        <v>26.049281367681736</v>
      </c>
      <c r="F19" s="30">
        <v>12829.64258868274</v>
      </c>
      <c r="G19" s="30">
        <v>4255</v>
      </c>
      <c r="H19" s="30">
        <v>0.87539999999999996</v>
      </c>
      <c r="I19" s="11">
        <v>26932.919000000002</v>
      </c>
      <c r="J19" s="9">
        <f t="shared" si="16"/>
        <v>20.014388019941784</v>
      </c>
      <c r="K19" s="31">
        <v>8.1859999999999999</v>
      </c>
      <c r="L19" s="9">
        <f t="shared" si="17"/>
        <v>22.008926170887776</v>
      </c>
      <c r="M19" s="31">
        <v>17171.32357688099</v>
      </c>
      <c r="N19" s="31">
        <v>1822</v>
      </c>
      <c r="O19" s="31">
        <v>0.59854000000000007</v>
      </c>
      <c r="P19" s="43"/>
      <c r="Q19" s="3" t="s">
        <v>82</v>
      </c>
      <c r="R19" s="34">
        <v>163693.9608</v>
      </c>
      <c r="S19" s="9">
        <f t="shared" si="8"/>
        <v>29.278485683433075</v>
      </c>
      <c r="T19" s="33">
        <v>169362.05100000001</v>
      </c>
      <c r="U19" s="9">
        <f t="shared" si="9"/>
        <v>31.708171372772437</v>
      </c>
      <c r="V19" s="33">
        <v>145463.05900000001</v>
      </c>
      <c r="W19" s="9">
        <f t="shared" si="10"/>
        <v>26.824439306092788</v>
      </c>
      <c r="X19" s="33">
        <v>158843.04</v>
      </c>
      <c r="Y19" s="9">
        <f t="shared" si="11"/>
        <v>28.652916661372362</v>
      </c>
      <c r="Z19" s="33">
        <v>172427.921</v>
      </c>
      <c r="AA19" s="9">
        <f t="shared" si="12"/>
        <v>29.611199744379263</v>
      </c>
      <c r="AB19" s="33">
        <v>172373.73300000001</v>
      </c>
      <c r="AC19" s="9">
        <f t="shared" si="13"/>
        <v>29.597980726862104</v>
      </c>
      <c r="AD19" s="43"/>
    </row>
    <row r="20" spans="1:30" x14ac:dyDescent="0.3">
      <c r="A20" s="3" t="s">
        <v>82</v>
      </c>
      <c r="B20" s="11">
        <v>163693.9608</v>
      </c>
      <c r="C20" s="9">
        <f t="shared" si="14"/>
        <v>29.278485683433075</v>
      </c>
      <c r="D20" s="30">
        <v>21.442999999999998</v>
      </c>
      <c r="E20" s="9">
        <f t="shared" si="15"/>
        <v>27.941310608133634</v>
      </c>
      <c r="F20" s="30">
        <v>12950.749287622319</v>
      </c>
      <c r="G20" s="30">
        <v>3511</v>
      </c>
      <c r="H20" s="30">
        <v>0.90724000000000005</v>
      </c>
      <c r="I20" s="11">
        <v>35042.945200000002</v>
      </c>
      <c r="J20" s="9">
        <f t="shared" si="16"/>
        <v>26.041109862408767</v>
      </c>
      <c r="K20" s="31">
        <v>9.6900000000000013</v>
      </c>
      <c r="L20" s="9">
        <f t="shared" si="17"/>
        <v>26.052589127278598</v>
      </c>
      <c r="M20" s="31">
        <v>17060.826553290248</v>
      </c>
      <c r="N20" s="31">
        <v>1580</v>
      </c>
      <c r="O20" s="31">
        <v>0.63651999999999997</v>
      </c>
      <c r="P20" s="43"/>
      <c r="Q20" s="3" t="s">
        <v>83</v>
      </c>
      <c r="R20" s="34">
        <v>139165.80119999999</v>
      </c>
      <c r="S20" s="9">
        <f t="shared" si="8"/>
        <v>24.891351508293962</v>
      </c>
      <c r="T20" s="33">
        <v>116060</v>
      </c>
      <c r="U20" s="9">
        <f t="shared" si="9"/>
        <v>21.728895864186061</v>
      </c>
      <c r="V20" s="33">
        <v>153333.21900000001</v>
      </c>
      <c r="W20" s="9">
        <f t="shared" si="10"/>
        <v>28.27575368584359</v>
      </c>
      <c r="X20" s="33">
        <v>138374.23699999999</v>
      </c>
      <c r="Y20" s="9">
        <f t="shared" si="11"/>
        <v>24.960649713339585</v>
      </c>
      <c r="Z20" s="33">
        <v>142013.53599999999</v>
      </c>
      <c r="AA20" s="9">
        <f t="shared" si="12"/>
        <v>24.388110443560908</v>
      </c>
      <c r="AB20" s="33">
        <v>146048.014</v>
      </c>
      <c r="AC20" s="9">
        <f t="shared" si="13"/>
        <v>25.077639315083388</v>
      </c>
      <c r="AD20" s="43"/>
    </row>
    <row r="21" spans="1:30" x14ac:dyDescent="0.3">
      <c r="A21" s="3" t="s">
        <v>83</v>
      </c>
      <c r="B21" s="11">
        <v>139165.80119999999</v>
      </c>
      <c r="C21" s="9">
        <f t="shared" si="14"/>
        <v>24.891351508293962</v>
      </c>
      <c r="D21" s="30">
        <v>17.661000000000001</v>
      </c>
      <c r="E21" s="9">
        <f t="shared" si="15"/>
        <v>23.013173839959343</v>
      </c>
      <c r="F21" s="30">
        <v>13168.515749491831</v>
      </c>
      <c r="G21" s="30">
        <v>595</v>
      </c>
      <c r="H21" s="30">
        <v>0.85882000000000003</v>
      </c>
      <c r="I21" s="11">
        <v>53247.673199999997</v>
      </c>
      <c r="J21" s="9">
        <f t="shared" si="16"/>
        <v>39.569405476764516</v>
      </c>
      <c r="K21" s="31">
        <v>12.747999999999998</v>
      </c>
      <c r="L21" s="9">
        <f t="shared" si="17"/>
        <v>34.274345324514698</v>
      </c>
      <c r="M21" s="31">
        <v>16296.979398126439</v>
      </c>
      <c r="N21" s="31">
        <v>433</v>
      </c>
      <c r="O21" s="31">
        <v>0.75156000000000001</v>
      </c>
      <c r="P21" s="43"/>
    </row>
    <row r="22" spans="1:30" s="48" customFormat="1" ht="17.100000000000001" x14ac:dyDescent="0.45">
      <c r="B22" s="61"/>
      <c r="I22" s="61"/>
    </row>
    <row r="23" spans="1:30" s="48" customFormat="1" ht="17.100000000000001" x14ac:dyDescent="0.45">
      <c r="B23" s="61"/>
      <c r="I23" s="61"/>
    </row>
    <row r="24" spans="1:30" s="48" customFormat="1" ht="17.100000000000001" x14ac:dyDescent="0.45">
      <c r="B24" s="61"/>
      <c r="I24" s="61"/>
    </row>
    <row r="25" spans="1:30" s="48" customFormat="1" ht="17.100000000000001" x14ac:dyDescent="0.45">
      <c r="B25" s="61"/>
      <c r="I25" s="61"/>
    </row>
    <row r="26" spans="1:30" s="48" customFormat="1" ht="17.100000000000001" x14ac:dyDescent="0.45">
      <c r="B26" s="61"/>
      <c r="I26" s="61"/>
    </row>
    <row r="27" spans="1:30" s="48" customFormat="1" ht="17.100000000000001" x14ac:dyDescent="0.45">
      <c r="B27" s="61"/>
      <c r="I27" s="61"/>
    </row>
    <row r="28" spans="1:30" s="48" customFormat="1" ht="17.100000000000001" x14ac:dyDescent="0.45">
      <c r="B28" s="61"/>
      <c r="I28" s="61"/>
    </row>
    <row r="29" spans="1:30" s="48" customFormat="1" ht="17.100000000000001" x14ac:dyDescent="0.45">
      <c r="B29" s="61"/>
      <c r="I29" s="61"/>
    </row>
    <row r="30" spans="1:30" s="48" customFormat="1" ht="17.100000000000001" x14ac:dyDescent="0.45">
      <c r="B30" s="61"/>
      <c r="I30" s="61"/>
    </row>
    <row r="31" spans="1:30" s="48" customFormat="1" ht="17.100000000000001" x14ac:dyDescent="0.45">
      <c r="B31" s="61"/>
      <c r="I31" s="61"/>
    </row>
    <row r="32" spans="1:30" s="48" customFormat="1" ht="17.100000000000001" x14ac:dyDescent="0.45">
      <c r="B32" s="61"/>
      <c r="I32" s="61"/>
    </row>
    <row r="33" spans="1:30" s="48" customFormat="1" ht="17.100000000000001" x14ac:dyDescent="0.45">
      <c r="B33" s="61"/>
      <c r="I33" s="61"/>
    </row>
    <row r="34" spans="1:30" s="48" customFormat="1" ht="17.100000000000001" x14ac:dyDescent="0.45">
      <c r="B34" s="61"/>
      <c r="I34" s="61"/>
    </row>
    <row r="35" spans="1:30" s="48" customFormat="1" ht="17.100000000000001" x14ac:dyDescent="0.45">
      <c r="B35" s="61"/>
      <c r="I35" s="61"/>
    </row>
    <row r="38" spans="1:30" s="48" customFormat="1" x14ac:dyDescent="0.3">
      <c r="A38" s="48" t="s">
        <v>76</v>
      </c>
      <c r="B38" s="61"/>
      <c r="I38" s="61"/>
      <c r="Q38" s="48" t="s">
        <v>77</v>
      </c>
    </row>
    <row r="39" spans="1:30" s="48" customFormat="1" x14ac:dyDescent="0.3">
      <c r="B39" s="61"/>
      <c r="H39" s="1"/>
      <c r="I39" s="61"/>
      <c r="O39" s="1" t="s">
        <v>52</v>
      </c>
      <c r="AC39" s="1" t="s">
        <v>52</v>
      </c>
    </row>
    <row r="40" spans="1:30" s="48" customFormat="1" x14ac:dyDescent="0.3">
      <c r="A40" s="70" t="s">
        <v>0</v>
      </c>
      <c r="B40" s="66" t="s">
        <v>55</v>
      </c>
      <c r="C40" s="73"/>
      <c r="D40" s="73"/>
      <c r="E40" s="73"/>
      <c r="F40" s="73"/>
      <c r="G40" s="73"/>
      <c r="H40" s="67"/>
      <c r="I40" s="66" t="s">
        <v>56</v>
      </c>
      <c r="J40" s="73"/>
      <c r="K40" s="73"/>
      <c r="L40" s="73"/>
      <c r="M40" s="73"/>
      <c r="N40" s="73"/>
      <c r="O40" s="67"/>
      <c r="Q40" s="70" t="s">
        <v>28</v>
      </c>
      <c r="R40" s="66" t="s">
        <v>29</v>
      </c>
      <c r="S40" s="67"/>
      <c r="T40" s="66">
        <v>2010</v>
      </c>
      <c r="U40" s="67"/>
      <c r="V40" s="66">
        <v>2011</v>
      </c>
      <c r="W40" s="67"/>
      <c r="X40" s="66">
        <v>2012</v>
      </c>
      <c r="Y40" s="67"/>
      <c r="Z40" s="66">
        <v>2013</v>
      </c>
      <c r="AA40" s="67"/>
      <c r="AB40" s="66">
        <v>2014</v>
      </c>
      <c r="AC40" s="67"/>
    </row>
    <row r="41" spans="1:30" s="48" customFormat="1" ht="17.100000000000001" customHeight="1" x14ac:dyDescent="0.3">
      <c r="A41" s="71"/>
      <c r="B41" s="66" t="s">
        <v>1</v>
      </c>
      <c r="C41" s="67"/>
      <c r="D41" s="66" t="s">
        <v>4</v>
      </c>
      <c r="E41" s="67"/>
      <c r="F41" s="66" t="s">
        <v>6</v>
      </c>
      <c r="G41" s="67"/>
      <c r="H41" s="68" t="s">
        <v>8</v>
      </c>
      <c r="I41" s="66" t="s">
        <v>1</v>
      </c>
      <c r="J41" s="67"/>
      <c r="K41" s="66" t="s">
        <v>4</v>
      </c>
      <c r="L41" s="67"/>
      <c r="M41" s="66" t="s">
        <v>6</v>
      </c>
      <c r="N41" s="67"/>
      <c r="O41" s="68" t="s">
        <v>8</v>
      </c>
      <c r="Q41" s="72"/>
      <c r="R41" s="52" t="s">
        <v>50</v>
      </c>
      <c r="S41" s="52" t="s">
        <v>21</v>
      </c>
      <c r="T41" s="52" t="s">
        <v>50</v>
      </c>
      <c r="U41" s="52" t="s">
        <v>21</v>
      </c>
      <c r="V41" s="52" t="s">
        <v>50</v>
      </c>
      <c r="W41" s="52" t="s">
        <v>21</v>
      </c>
      <c r="X41" s="52" t="s">
        <v>50</v>
      </c>
      <c r="Y41" s="52" t="s">
        <v>21</v>
      </c>
      <c r="Z41" s="52" t="s">
        <v>50</v>
      </c>
      <c r="AA41" s="52" t="s">
        <v>21</v>
      </c>
      <c r="AB41" s="52" t="s">
        <v>50</v>
      </c>
      <c r="AC41" s="52" t="s">
        <v>21</v>
      </c>
    </row>
    <row r="42" spans="1:30" s="48" customFormat="1" x14ac:dyDescent="0.3">
      <c r="A42" s="72"/>
      <c r="B42" s="62" t="s">
        <v>2</v>
      </c>
      <c r="C42" s="52" t="s">
        <v>3</v>
      </c>
      <c r="D42" s="52" t="s">
        <v>5</v>
      </c>
      <c r="E42" s="52" t="s">
        <v>3</v>
      </c>
      <c r="F42" s="52" t="s">
        <v>7</v>
      </c>
      <c r="G42" s="52" t="s">
        <v>44</v>
      </c>
      <c r="H42" s="69"/>
      <c r="I42" s="62" t="s">
        <v>2</v>
      </c>
      <c r="J42" s="52" t="s">
        <v>3</v>
      </c>
      <c r="K42" s="52" t="s">
        <v>5</v>
      </c>
      <c r="L42" s="52" t="s">
        <v>3</v>
      </c>
      <c r="M42" s="52" t="s">
        <v>7</v>
      </c>
      <c r="N42" s="52" t="s">
        <v>44</v>
      </c>
      <c r="O42" s="69"/>
      <c r="Q42" s="52" t="s">
        <v>31</v>
      </c>
      <c r="R42" s="43">
        <v>134567.7868</v>
      </c>
      <c r="S42" s="9">
        <f>R42/R$42*100</f>
        <v>100</v>
      </c>
      <c r="T42" s="43">
        <v>116235.197</v>
      </c>
      <c r="U42" s="9">
        <f>T42/T$42*100</f>
        <v>100</v>
      </c>
      <c r="V42" s="43">
        <v>157235.231</v>
      </c>
      <c r="W42" s="9">
        <f>V42/V$42*100</f>
        <v>100</v>
      </c>
      <c r="X42" s="43">
        <v>132114.818</v>
      </c>
      <c r="Y42" s="9">
        <f>X42/X$42*100</f>
        <v>100</v>
      </c>
      <c r="Z42" s="43">
        <v>131719.88</v>
      </c>
      <c r="AA42" s="9">
        <f>Z42/Z$42*100</f>
        <v>100</v>
      </c>
      <c r="AB42" s="43">
        <v>135533.80799999999</v>
      </c>
      <c r="AC42" s="9">
        <f>AB42/AB$42*100</f>
        <v>100</v>
      </c>
      <c r="AD42" s="43"/>
    </row>
    <row r="43" spans="1:30" s="48" customFormat="1" x14ac:dyDescent="0.3">
      <c r="A43" s="52" t="s">
        <v>31</v>
      </c>
      <c r="B43" s="11">
        <v>51523.886400000003</v>
      </c>
      <c r="C43" s="9">
        <f>B43/B$43*100</f>
        <v>100</v>
      </c>
      <c r="D43" s="43">
        <v>17.538</v>
      </c>
      <c r="E43" s="9">
        <f>D43/D$43*100</f>
        <v>100</v>
      </c>
      <c r="F43" s="43">
        <v>84052.846555708922</v>
      </c>
      <c r="G43" s="43">
        <v>2048</v>
      </c>
      <c r="H43" s="43">
        <v>0.46579499999999996</v>
      </c>
      <c r="I43" s="11">
        <v>22471.713599999995</v>
      </c>
      <c r="J43" s="9">
        <f>I43/I$43*100</f>
        <v>100</v>
      </c>
      <c r="K43" s="43">
        <v>13.38</v>
      </c>
      <c r="L43" s="9">
        <f>K43/K$43*100</f>
        <v>100</v>
      </c>
      <c r="M43" s="43">
        <v>111654.42158706996</v>
      </c>
      <c r="N43" s="43">
        <v>1435</v>
      </c>
      <c r="O43" s="43">
        <v>0.36551</v>
      </c>
      <c r="P43" s="43"/>
      <c r="Q43" s="52" t="s">
        <v>80</v>
      </c>
      <c r="R43" s="43">
        <v>19344.249400000001</v>
      </c>
      <c r="S43" s="9">
        <f t="shared" ref="S43:S46" si="18">R43/R$42*100</f>
        <v>14.375096640884935</v>
      </c>
      <c r="T43" s="43">
        <v>15479</v>
      </c>
      <c r="U43" s="9">
        <f t="shared" ref="U43:U46" si="19">T43/T$42*100</f>
        <v>13.316964567969888</v>
      </c>
      <c r="V43" s="43">
        <v>17232.108</v>
      </c>
      <c r="W43" s="9">
        <f t="shared" ref="W43:W46" si="20">V43/V$42*100</f>
        <v>10.959444578931549</v>
      </c>
      <c r="X43" s="43">
        <v>18892.794000000002</v>
      </c>
      <c r="Y43" s="9">
        <f t="shared" ref="Y43:Y45" si="21">X43/X$42*100</f>
        <v>14.300283863691959</v>
      </c>
      <c r="Z43" s="43">
        <v>20799.905999999999</v>
      </c>
      <c r="AA43" s="9">
        <f t="shared" ref="AA43:AA46" si="22">Z43/Z$42*100</f>
        <v>15.791014993332819</v>
      </c>
      <c r="AB43" s="43">
        <v>24317.438999999998</v>
      </c>
      <c r="AC43" s="9">
        <f t="shared" ref="AC43:AC46" si="23">AB43/AB$42*100</f>
        <v>17.941972824964825</v>
      </c>
      <c r="AD43" s="43"/>
    </row>
    <row r="44" spans="1:30" s="48" customFormat="1" x14ac:dyDescent="0.3">
      <c r="A44" s="52" t="s">
        <v>80</v>
      </c>
      <c r="B44" s="11">
        <v>5314.2123999999994</v>
      </c>
      <c r="C44" s="9">
        <f t="shared" ref="C44:C47" si="24">B44/B$43*100</f>
        <v>10.314075220847469</v>
      </c>
      <c r="D44" s="43">
        <v>2.7930000000000001</v>
      </c>
      <c r="E44" s="9">
        <f t="shared" ref="E44:E47" si="25">D44/D$43*100</f>
        <v>15.925419089976053</v>
      </c>
      <c r="F44" s="43">
        <v>22064.392627401801</v>
      </c>
      <c r="G44" s="43">
        <v>243</v>
      </c>
      <c r="H44" s="43">
        <v>0.33577999999999997</v>
      </c>
      <c r="I44" s="11">
        <v>4029.7527999999993</v>
      </c>
      <c r="J44" s="9">
        <f t="shared" ref="J44:J47" si="26">I44/I$43*100</f>
        <v>17.932556776622501</v>
      </c>
      <c r="K44" s="43">
        <v>2.5760000000000005</v>
      </c>
      <c r="L44" s="9">
        <f t="shared" ref="L44:L47" si="27">K44/K$43*100</f>
        <v>19.252615844544099</v>
      </c>
      <c r="M44" s="43">
        <v>29681.469624192221</v>
      </c>
      <c r="N44" s="43">
        <v>210</v>
      </c>
      <c r="O44" s="43">
        <v>0.29775999999999997</v>
      </c>
      <c r="P44" s="43"/>
      <c r="Q44" s="52" t="s">
        <v>81</v>
      </c>
      <c r="R44" s="43">
        <v>26932.919000000002</v>
      </c>
      <c r="S44" s="9">
        <f t="shared" si="18"/>
        <v>20.014388019941784</v>
      </c>
      <c r="T44" s="43">
        <v>26895.159</v>
      </c>
      <c r="U44" s="9">
        <f t="shared" si="19"/>
        <v>23.13856705555375</v>
      </c>
      <c r="V44" s="43">
        <v>30663.056</v>
      </c>
      <c r="W44" s="9">
        <f t="shared" si="20"/>
        <v>19.501390245039929</v>
      </c>
      <c r="X44" s="43">
        <v>28900.918000000001</v>
      </c>
      <c r="Y44" s="9">
        <f t="shared" si="21"/>
        <v>21.875606716575881</v>
      </c>
      <c r="Z44" s="43">
        <v>22350.232</v>
      </c>
      <c r="AA44" s="9">
        <f t="shared" si="22"/>
        <v>16.968002096570387</v>
      </c>
      <c r="AB44" s="43">
        <v>25855.23</v>
      </c>
      <c r="AC44" s="9">
        <f t="shared" si="23"/>
        <v>19.076590838501346</v>
      </c>
      <c r="AD44" s="43"/>
    </row>
    <row r="45" spans="1:30" s="48" customFormat="1" x14ac:dyDescent="0.3">
      <c r="A45" s="52" t="s">
        <v>81</v>
      </c>
      <c r="B45" s="11">
        <v>8608.4232000000011</v>
      </c>
      <c r="C45" s="9">
        <f t="shared" si="24"/>
        <v>16.707635625871578</v>
      </c>
      <c r="D45" s="43">
        <v>3.6760000000000002</v>
      </c>
      <c r="E45" s="9">
        <f t="shared" si="25"/>
        <v>20.960200707036151</v>
      </c>
      <c r="F45" s="43">
        <v>20930.361883227441</v>
      </c>
      <c r="G45" s="43">
        <v>720</v>
      </c>
      <c r="H45" s="43">
        <v>0.40686</v>
      </c>
      <c r="I45" s="11">
        <v>5000.2212</v>
      </c>
      <c r="J45" s="9">
        <f t="shared" si="26"/>
        <v>22.251178922109442</v>
      </c>
      <c r="K45" s="43">
        <v>3.0309999999999997</v>
      </c>
      <c r="L45" s="9">
        <f t="shared" si="27"/>
        <v>22.653213751868456</v>
      </c>
      <c r="M45" s="43">
        <v>27823.045178625111</v>
      </c>
      <c r="N45" s="43">
        <v>575</v>
      </c>
      <c r="O45" s="43">
        <v>0.36062</v>
      </c>
      <c r="P45" s="43"/>
      <c r="Q45" s="52" t="s">
        <v>82</v>
      </c>
      <c r="R45" s="43">
        <v>35042.945200000002</v>
      </c>
      <c r="S45" s="9">
        <f t="shared" si="18"/>
        <v>26.041109862408767</v>
      </c>
      <c r="T45" s="43">
        <v>31207.538</v>
      </c>
      <c r="U45" s="9">
        <f t="shared" si="19"/>
        <v>26.848612817337937</v>
      </c>
      <c r="V45" s="43">
        <v>34854.754999999997</v>
      </c>
      <c r="W45" s="9">
        <f t="shared" si="20"/>
        <v>22.167267970624216</v>
      </c>
      <c r="X45" s="43">
        <v>37135.58</v>
      </c>
      <c r="Y45" s="9">
        <f t="shared" si="21"/>
        <v>28.108565384391632</v>
      </c>
      <c r="Z45" s="43">
        <v>35713.849000000002</v>
      </c>
      <c r="AA45" s="9">
        <f t="shared" si="22"/>
        <v>27.113484312314888</v>
      </c>
      <c r="AB45" s="43">
        <v>36303.004000000001</v>
      </c>
      <c r="AC45" s="9">
        <f t="shared" si="23"/>
        <v>26.785201814738357</v>
      </c>
      <c r="AD45" s="43"/>
    </row>
    <row r="46" spans="1:30" s="48" customFormat="1" x14ac:dyDescent="0.3">
      <c r="A46" s="52" t="s">
        <v>82</v>
      </c>
      <c r="B46" s="11">
        <v>18670.613000000001</v>
      </c>
      <c r="C46" s="9">
        <f t="shared" si="24"/>
        <v>36.236810350548403</v>
      </c>
      <c r="D46" s="43">
        <v>5.9379999999999997</v>
      </c>
      <c r="E46" s="9">
        <f t="shared" si="25"/>
        <v>33.857908541452844</v>
      </c>
      <c r="F46" s="43">
        <v>20379.995573617671</v>
      </c>
      <c r="G46" s="43">
        <v>912</v>
      </c>
      <c r="H46" s="43">
        <v>0.56394</v>
      </c>
      <c r="I46" s="11">
        <v>6374.8366000000005</v>
      </c>
      <c r="J46" s="9">
        <f t="shared" si="26"/>
        <v>28.368270944855766</v>
      </c>
      <c r="K46" s="43">
        <v>3.738</v>
      </c>
      <c r="L46" s="9">
        <f t="shared" si="27"/>
        <v>27.937219730941703</v>
      </c>
      <c r="M46" s="43">
        <v>27487.637706052999</v>
      </c>
      <c r="N46" s="43">
        <v>522</v>
      </c>
      <c r="O46" s="43">
        <v>0.38971999999999996</v>
      </c>
      <c r="P46" s="43"/>
      <c r="Q46" s="52" t="s">
        <v>83</v>
      </c>
      <c r="R46" s="43">
        <v>53247.673199999997</v>
      </c>
      <c r="S46" s="9">
        <f t="shared" si="18"/>
        <v>39.569405476764516</v>
      </c>
      <c r="T46" s="43">
        <v>42653.5</v>
      </c>
      <c r="U46" s="9">
        <f t="shared" si="19"/>
        <v>36.695855559138423</v>
      </c>
      <c r="V46" s="43">
        <v>74485.312000000005</v>
      </c>
      <c r="W46" s="9">
        <f t="shared" si="20"/>
        <v>47.371897205404309</v>
      </c>
      <c r="X46" s="43">
        <v>47185.525999999998</v>
      </c>
      <c r="Y46" s="9">
        <f>X46/X$42*100</f>
        <v>35.715544035340528</v>
      </c>
      <c r="Z46" s="43">
        <v>52855.892999999996</v>
      </c>
      <c r="AA46" s="9">
        <f t="shared" si="22"/>
        <v>40.127498597781894</v>
      </c>
      <c r="AB46" s="43">
        <v>49058.135000000002</v>
      </c>
      <c r="AC46" s="9">
        <f t="shared" si="23"/>
        <v>36.196234521795482</v>
      </c>
      <c r="AD46" s="43"/>
    </row>
    <row r="47" spans="1:30" s="48" customFormat="1" x14ac:dyDescent="0.3">
      <c r="A47" s="52" t="s">
        <v>83</v>
      </c>
      <c r="B47" s="11">
        <v>18930.6378</v>
      </c>
      <c r="C47" s="9">
        <f t="shared" si="24"/>
        <v>36.741478802732551</v>
      </c>
      <c r="D47" s="43">
        <v>5.1310000000000002</v>
      </c>
      <c r="E47" s="9">
        <f t="shared" si="25"/>
        <v>29.256471661534956</v>
      </c>
      <c r="F47" s="43">
        <v>20678.096471462031</v>
      </c>
      <c r="G47" s="43">
        <v>173</v>
      </c>
      <c r="H47" s="43">
        <v>0.55659999999999998</v>
      </c>
      <c r="I47" s="11">
        <v>7066.9030000000002</v>
      </c>
      <c r="J47" s="9">
        <f t="shared" si="26"/>
        <v>31.447993356412312</v>
      </c>
      <c r="K47" s="43">
        <v>4.0350000000000001</v>
      </c>
      <c r="L47" s="9">
        <f t="shared" si="27"/>
        <v>30.156950672645738</v>
      </c>
      <c r="M47" s="43">
        <v>26662.269078199632</v>
      </c>
      <c r="N47" s="43">
        <v>128</v>
      </c>
      <c r="O47" s="43">
        <v>0.41394000000000003</v>
      </c>
      <c r="P47" s="43"/>
    </row>
    <row r="48" spans="1:30" s="48" customFormat="1" ht="17.100000000000001" x14ac:dyDescent="0.45">
      <c r="B48" s="61"/>
      <c r="C48" s="9"/>
      <c r="I48" s="61"/>
    </row>
    <row r="49" spans="2:29" s="48" customFormat="1" ht="17.100000000000001" x14ac:dyDescent="0.45">
      <c r="B49" s="61"/>
      <c r="I49" s="61"/>
    </row>
    <row r="50" spans="2:29" s="48" customFormat="1" ht="17.100000000000001" x14ac:dyDescent="0.45">
      <c r="B50" s="61"/>
      <c r="I50" s="61"/>
    </row>
    <row r="51" spans="2:29" s="48" customFormat="1" ht="17.100000000000001" x14ac:dyDescent="0.45">
      <c r="B51" s="61"/>
      <c r="I51" s="61"/>
    </row>
    <row r="52" spans="2:29" s="48" customFormat="1" ht="17.100000000000001" x14ac:dyDescent="0.45">
      <c r="B52" s="61"/>
      <c r="I52" s="61"/>
    </row>
    <row r="53" spans="2:29" s="48" customFormat="1" ht="17.100000000000001" x14ac:dyDescent="0.45">
      <c r="B53" s="61"/>
      <c r="I53" s="61"/>
    </row>
    <row r="54" spans="2:29" s="48" customFormat="1" ht="17.100000000000001" x14ac:dyDescent="0.45">
      <c r="B54" s="61"/>
      <c r="I54" s="61"/>
    </row>
    <row r="55" spans="2:29" s="48" customFormat="1" x14ac:dyDescent="0.3">
      <c r="B55" s="61"/>
      <c r="I55" s="61"/>
    </row>
    <row r="56" spans="2:29" s="48" customFormat="1" x14ac:dyDescent="0.3">
      <c r="B56" s="61"/>
      <c r="I56" s="61"/>
    </row>
    <row r="57" spans="2:29" s="48" customFormat="1" x14ac:dyDescent="0.3">
      <c r="B57" s="61"/>
      <c r="I57" s="61"/>
    </row>
    <row r="58" spans="2:29" s="48" customFormat="1" x14ac:dyDescent="0.3">
      <c r="B58" s="61"/>
      <c r="I58" s="61"/>
    </row>
    <row r="59" spans="2:29" s="48" customFormat="1" x14ac:dyDescent="0.3">
      <c r="B59" s="61"/>
      <c r="I59" s="61"/>
    </row>
    <row r="60" spans="2:29" s="48" customFormat="1" x14ac:dyDescent="0.3">
      <c r="B60" s="61"/>
      <c r="I60" s="61"/>
    </row>
    <row r="61" spans="2:29" s="48" customFormat="1" x14ac:dyDescent="0.3">
      <c r="B61" s="61"/>
      <c r="I61" s="61"/>
    </row>
    <row r="62" spans="2:29" s="48" customFormat="1" x14ac:dyDescent="0.3">
      <c r="B62" s="61"/>
      <c r="I62" s="61"/>
    </row>
    <row r="63" spans="2:29" s="48" customFormat="1" x14ac:dyDescent="0.3">
      <c r="B63" s="61"/>
      <c r="I63" s="61"/>
      <c r="Q63" s="48" t="s">
        <v>78</v>
      </c>
    </row>
    <row r="64" spans="2:29" s="48" customFormat="1" x14ac:dyDescent="0.3">
      <c r="B64" s="61"/>
      <c r="I64" s="61"/>
      <c r="AC64" s="1" t="s">
        <v>52</v>
      </c>
    </row>
    <row r="65" spans="17:30" x14ac:dyDescent="0.3">
      <c r="Q65" s="64" t="s">
        <v>28</v>
      </c>
      <c r="R65" s="64" t="s">
        <v>29</v>
      </c>
      <c r="S65" s="64"/>
      <c r="T65" s="64">
        <v>2010</v>
      </c>
      <c r="U65" s="64"/>
      <c r="V65" s="64">
        <v>2011</v>
      </c>
      <c r="W65" s="64"/>
      <c r="X65" s="64">
        <v>2012</v>
      </c>
      <c r="Y65" s="64"/>
      <c r="Z65" s="64">
        <v>2013</v>
      </c>
      <c r="AA65" s="64"/>
      <c r="AB65" s="64">
        <v>2014</v>
      </c>
      <c r="AC65" s="64"/>
    </row>
    <row r="66" spans="17:30" x14ac:dyDescent="0.3">
      <c r="Q66" s="64"/>
      <c r="R66" s="3" t="s">
        <v>50</v>
      </c>
      <c r="S66" s="3" t="s">
        <v>21</v>
      </c>
      <c r="T66" s="3" t="s">
        <v>50</v>
      </c>
      <c r="U66" s="3" t="s">
        <v>21</v>
      </c>
      <c r="V66" s="3" t="s">
        <v>50</v>
      </c>
      <c r="W66" s="3" t="s">
        <v>21</v>
      </c>
      <c r="X66" s="3" t="s">
        <v>50</v>
      </c>
      <c r="Y66" s="3" t="s">
        <v>21</v>
      </c>
      <c r="Z66" s="3" t="s">
        <v>50</v>
      </c>
      <c r="AA66" s="3" t="s">
        <v>21</v>
      </c>
      <c r="AB66" s="3" t="s">
        <v>50</v>
      </c>
      <c r="AC66" s="3" t="s">
        <v>21</v>
      </c>
    </row>
    <row r="67" spans="17:30" x14ac:dyDescent="0.3">
      <c r="Q67" s="3" t="s">
        <v>31</v>
      </c>
      <c r="R67" s="36">
        <v>51523.886400000003</v>
      </c>
      <c r="S67" s="9">
        <f>R67/R$67*100</f>
        <v>100</v>
      </c>
      <c r="T67" s="35">
        <v>42378.548999999999</v>
      </c>
      <c r="U67" s="9">
        <f>T67/T$67*100</f>
        <v>100</v>
      </c>
      <c r="V67" s="35">
        <v>56609.668999999994</v>
      </c>
      <c r="W67" s="9">
        <f>V67/V$67*100</f>
        <v>100</v>
      </c>
      <c r="X67" s="35">
        <v>44587.724000000002</v>
      </c>
      <c r="Y67" s="9">
        <f>X67/X$67*100</f>
        <v>100</v>
      </c>
      <c r="Z67" s="35">
        <v>59046.004999999997</v>
      </c>
      <c r="AA67" s="9">
        <f>Z67/Z$67*100</f>
        <v>100</v>
      </c>
      <c r="AB67" s="35">
        <v>54997.485000000001</v>
      </c>
      <c r="AC67" s="9">
        <f>AB67/AB$67*100</f>
        <v>100</v>
      </c>
    </row>
    <row r="68" spans="17:30" x14ac:dyDescent="0.3">
      <c r="Q68" s="3" t="s">
        <v>80</v>
      </c>
      <c r="R68" s="36">
        <v>5314.2123999999994</v>
      </c>
      <c r="S68" s="9">
        <f t="shared" ref="S68:S71" si="28">R68/R$67*100</f>
        <v>10.314075220847469</v>
      </c>
      <c r="T68" s="35">
        <v>5855.4269999999997</v>
      </c>
      <c r="U68" s="9">
        <f t="shared" ref="U68:U71" si="29">T68/T$67*100</f>
        <v>13.81695961322319</v>
      </c>
      <c r="V68" s="35">
        <v>5831.9279999999999</v>
      </c>
      <c r="W68" s="9">
        <f t="shared" ref="W68:W71" si="30">V68/V$67*100</f>
        <v>10.301999822680468</v>
      </c>
      <c r="X68" s="35">
        <v>5087.2060000000001</v>
      </c>
      <c r="Y68" s="9">
        <f t="shared" ref="Y68:Y71" si="31">X68/X$67*100</f>
        <v>11.409431887575154</v>
      </c>
      <c r="Z68" s="35">
        <v>4268.2079999999996</v>
      </c>
      <c r="AA68" s="9">
        <f t="shared" ref="AA68:AA71" si="32">Z68/Z$67*100</f>
        <v>7.2286143660354325</v>
      </c>
      <c r="AB68" s="35">
        <v>5528.2929999999997</v>
      </c>
      <c r="AC68" s="9">
        <f t="shared" ref="AC68:AC71" si="33">AB68/AB$67*100</f>
        <v>10.051901464221499</v>
      </c>
      <c r="AD68" s="48"/>
    </row>
    <row r="69" spans="17:30" x14ac:dyDescent="0.3">
      <c r="Q69" s="3" t="s">
        <v>81</v>
      </c>
      <c r="R69" s="36">
        <v>8608.4232000000011</v>
      </c>
      <c r="S69" s="9">
        <f t="shared" si="28"/>
        <v>16.707635625871578</v>
      </c>
      <c r="T69" s="35">
        <v>8290.2350000000006</v>
      </c>
      <c r="U69" s="9">
        <f t="shared" si="29"/>
        <v>19.562338012091921</v>
      </c>
      <c r="V69" s="35">
        <v>8271.3619999999992</v>
      </c>
      <c r="W69" s="9">
        <f t="shared" si="30"/>
        <v>14.611217740912776</v>
      </c>
      <c r="X69" s="35">
        <v>9858.5110000000004</v>
      </c>
      <c r="Y69" s="9">
        <f t="shared" si="31"/>
        <v>22.110370558497223</v>
      </c>
      <c r="Z69" s="35">
        <v>9277.7479999999996</v>
      </c>
      <c r="AA69" s="9">
        <f t="shared" si="32"/>
        <v>15.712744664097089</v>
      </c>
      <c r="AB69" s="35">
        <v>7344.26</v>
      </c>
      <c r="AC69" s="9">
        <f t="shared" si="33"/>
        <v>13.353810633340778</v>
      </c>
      <c r="AD69" s="48"/>
    </row>
    <row r="70" spans="17:30" x14ac:dyDescent="0.3">
      <c r="Q70" s="3" t="s">
        <v>82</v>
      </c>
      <c r="R70" s="36">
        <v>18670.613000000001</v>
      </c>
      <c r="S70" s="9">
        <f t="shared" si="28"/>
        <v>36.236810350548403</v>
      </c>
      <c r="T70" s="35">
        <v>20071.886999999999</v>
      </c>
      <c r="U70" s="9">
        <f t="shared" si="29"/>
        <v>47.363318173069111</v>
      </c>
      <c r="V70" s="35">
        <v>21927.940999999999</v>
      </c>
      <c r="W70" s="9">
        <f t="shared" si="30"/>
        <v>38.735328058533611</v>
      </c>
      <c r="X70" s="35">
        <v>16869.375</v>
      </c>
      <c r="Y70" s="9">
        <f t="shared" si="31"/>
        <v>37.834124477849549</v>
      </c>
      <c r="Z70" s="35">
        <v>19369.334999999999</v>
      </c>
      <c r="AA70" s="9">
        <f t="shared" si="32"/>
        <v>32.803802729752839</v>
      </c>
      <c r="AB70" s="35">
        <v>15114.527</v>
      </c>
      <c r="AC70" s="9">
        <f t="shared" si="33"/>
        <v>27.482214868552624</v>
      </c>
      <c r="AD70" s="48"/>
    </row>
    <row r="71" spans="17:30" x14ac:dyDescent="0.3">
      <c r="Q71" s="3" t="s">
        <v>83</v>
      </c>
      <c r="R71" s="36">
        <v>18930.6378</v>
      </c>
      <c r="S71" s="9">
        <f t="shared" si="28"/>
        <v>36.741478802732551</v>
      </c>
      <c r="T71" s="35">
        <v>8161</v>
      </c>
      <c r="U71" s="9">
        <f t="shared" si="29"/>
        <v>19.257384201615775</v>
      </c>
      <c r="V71" s="35">
        <v>20578.437999999998</v>
      </c>
      <c r="W71" s="9">
        <f t="shared" si="30"/>
        <v>36.351454377873146</v>
      </c>
      <c r="X71" s="35">
        <v>12772.632</v>
      </c>
      <c r="Y71" s="9">
        <f t="shared" si="31"/>
        <v>28.646073076078064</v>
      </c>
      <c r="Z71" s="35">
        <v>26130.714</v>
      </c>
      <c r="AA71" s="9">
        <f t="shared" si="32"/>
        <v>44.254838240114637</v>
      </c>
      <c r="AB71" s="35">
        <v>27010.404999999999</v>
      </c>
      <c r="AC71" s="9">
        <f t="shared" si="33"/>
        <v>49.112073033885089</v>
      </c>
      <c r="AD71" s="48"/>
    </row>
    <row r="74" spans="17:30" x14ac:dyDescent="0.3">
      <c r="Q74" t="s">
        <v>79</v>
      </c>
    </row>
    <row r="75" spans="17:30" x14ac:dyDescent="0.3">
      <c r="AC75" s="1" t="s">
        <v>52</v>
      </c>
    </row>
    <row r="76" spans="17:30" x14ac:dyDescent="0.3">
      <c r="Q76" s="64" t="s">
        <v>28</v>
      </c>
      <c r="R76" s="64" t="s">
        <v>29</v>
      </c>
      <c r="S76" s="64"/>
      <c r="T76" s="64">
        <v>2010</v>
      </c>
      <c r="U76" s="64"/>
      <c r="V76" s="64">
        <v>2011</v>
      </c>
      <c r="W76" s="64"/>
      <c r="X76" s="64">
        <v>2012</v>
      </c>
      <c r="Y76" s="64"/>
      <c r="Z76" s="64">
        <v>2013</v>
      </c>
      <c r="AA76" s="64"/>
      <c r="AB76" s="64">
        <v>2014</v>
      </c>
      <c r="AC76" s="64"/>
    </row>
    <row r="77" spans="17:30" x14ac:dyDescent="0.3">
      <c r="Q77" s="64"/>
      <c r="R77" s="3" t="s">
        <v>50</v>
      </c>
      <c r="S77" s="3" t="s">
        <v>21</v>
      </c>
      <c r="T77" s="3" t="s">
        <v>50</v>
      </c>
      <c r="U77" s="3" t="s">
        <v>21</v>
      </c>
      <c r="V77" s="3" t="s">
        <v>50</v>
      </c>
      <c r="W77" s="3" t="s">
        <v>21</v>
      </c>
      <c r="X77" s="3" t="s">
        <v>50</v>
      </c>
      <c r="Y77" s="3" t="s">
        <v>21</v>
      </c>
      <c r="Z77" s="3" t="s">
        <v>50</v>
      </c>
      <c r="AA77" s="3" t="s">
        <v>21</v>
      </c>
      <c r="AB77" s="3" t="s">
        <v>50</v>
      </c>
      <c r="AC77" s="3" t="s">
        <v>21</v>
      </c>
    </row>
    <row r="78" spans="17:30" x14ac:dyDescent="0.3">
      <c r="Q78" s="3" t="s">
        <v>31</v>
      </c>
      <c r="R78" s="38">
        <v>22471.713599999999</v>
      </c>
      <c r="S78" s="9">
        <f>R78/R$78*100</f>
        <v>100</v>
      </c>
      <c r="T78" s="37">
        <v>23618.824000000001</v>
      </c>
      <c r="U78" s="9">
        <f>T78/T$78*100</f>
        <v>100</v>
      </c>
      <c r="V78" s="37">
        <v>17689.966</v>
      </c>
      <c r="W78" s="9">
        <f>V78/V$78*100</f>
        <v>100</v>
      </c>
      <c r="X78" s="37">
        <v>25119.116999999998</v>
      </c>
      <c r="Y78" s="9">
        <f>X78/X$78*100</f>
        <v>100</v>
      </c>
      <c r="Z78" s="37">
        <v>24258.354000000003</v>
      </c>
      <c r="AA78" s="9">
        <f>Z78/Z$78*100</f>
        <v>100</v>
      </c>
      <c r="AB78" s="37">
        <v>21672.307000000001</v>
      </c>
      <c r="AC78" s="9">
        <f>AB78/AB$78*100</f>
        <v>100</v>
      </c>
      <c r="AD78" s="43"/>
    </row>
    <row r="79" spans="17:30" x14ac:dyDescent="0.3">
      <c r="Q79" s="3" t="s">
        <v>80</v>
      </c>
      <c r="R79" s="38">
        <v>4029.7527999999993</v>
      </c>
      <c r="S79" s="9">
        <f t="shared" ref="S79:S82" si="34">R79/R$78*100</f>
        <v>17.932556776622498</v>
      </c>
      <c r="T79" s="37">
        <v>3892.01</v>
      </c>
      <c r="U79" s="9">
        <f t="shared" ref="U79:U82" si="35">T79/T$78*100</f>
        <v>16.47842415862873</v>
      </c>
      <c r="V79" s="37">
        <v>3198.5540000000001</v>
      </c>
      <c r="W79" s="9">
        <f t="shared" ref="W79:W82" si="36">V79/V$78*100</f>
        <v>18.081176639909881</v>
      </c>
      <c r="X79" s="37">
        <v>4342.5739999999996</v>
      </c>
      <c r="Y79" s="9">
        <f t="shared" ref="Y79:Y82" si="37">X79/X$78*100</f>
        <v>17.287924571552416</v>
      </c>
      <c r="Z79" s="37">
        <v>5594.5280000000002</v>
      </c>
      <c r="AA79" s="9">
        <f t="shared" ref="AA79:AA82" si="38">Z79/Z$78*100</f>
        <v>23.062273722281404</v>
      </c>
      <c r="AB79" s="37">
        <v>3121.098</v>
      </c>
      <c r="AC79" s="9">
        <f t="shared" ref="AC79:AC82" si="39">AB79/AB$78*100</f>
        <v>14.401318696712814</v>
      </c>
      <c r="AD79" s="43"/>
    </row>
    <row r="80" spans="17:30" x14ac:dyDescent="0.3">
      <c r="Q80" s="3" t="s">
        <v>81</v>
      </c>
      <c r="R80" s="38">
        <v>5000.2212</v>
      </c>
      <c r="S80" s="9">
        <f t="shared" si="34"/>
        <v>22.251178922109439</v>
      </c>
      <c r="T80" s="37">
        <v>4709.8370000000004</v>
      </c>
      <c r="U80" s="9">
        <f t="shared" si="35"/>
        <v>19.941030933631581</v>
      </c>
      <c r="V80" s="37">
        <v>5210.4250000000002</v>
      </c>
      <c r="W80" s="9">
        <f t="shared" si="36"/>
        <v>29.454126706631317</v>
      </c>
      <c r="X80" s="37">
        <v>4482.6819999999998</v>
      </c>
      <c r="Y80" s="9">
        <f t="shared" si="37"/>
        <v>17.845698955102602</v>
      </c>
      <c r="Z80" s="37">
        <v>4945.53</v>
      </c>
      <c r="AA80" s="9">
        <f t="shared" si="38"/>
        <v>20.386914957214323</v>
      </c>
      <c r="AB80" s="37">
        <v>5652.6319999999996</v>
      </c>
      <c r="AC80" s="9">
        <f t="shared" si="39"/>
        <v>26.082280949600793</v>
      </c>
      <c r="AD80" s="43"/>
    </row>
    <row r="81" spans="17:30" x14ac:dyDescent="0.3">
      <c r="Q81" s="3" t="s">
        <v>82</v>
      </c>
      <c r="R81" s="38">
        <v>6374.8366000000005</v>
      </c>
      <c r="S81" s="9">
        <f t="shared" si="34"/>
        <v>28.368270944855762</v>
      </c>
      <c r="T81" s="37">
        <v>6973.4769999999999</v>
      </c>
      <c r="U81" s="9">
        <f t="shared" si="35"/>
        <v>29.525081350366978</v>
      </c>
      <c r="V81" s="37">
        <v>5410.049</v>
      </c>
      <c r="W81" s="9">
        <f t="shared" si="36"/>
        <v>30.582585630746827</v>
      </c>
      <c r="X81" s="37">
        <v>6544.598</v>
      </c>
      <c r="Y81" s="9">
        <f t="shared" si="37"/>
        <v>26.054251827403014</v>
      </c>
      <c r="Z81" s="37">
        <v>6318.1170000000002</v>
      </c>
      <c r="AA81" s="9">
        <f t="shared" si="38"/>
        <v>26.045118312643961</v>
      </c>
      <c r="AB81" s="37">
        <v>6627.942</v>
      </c>
      <c r="AC81" s="9">
        <f t="shared" si="39"/>
        <v>30.582540197497199</v>
      </c>
      <c r="AD81" s="43"/>
    </row>
    <row r="82" spans="17:30" x14ac:dyDescent="0.3">
      <c r="Q82" s="3" t="s">
        <v>83</v>
      </c>
      <c r="R82" s="38">
        <v>7066.9030000000002</v>
      </c>
      <c r="S82" s="9">
        <f t="shared" si="34"/>
        <v>31.447993356412308</v>
      </c>
      <c r="T82" s="37">
        <v>8043.5</v>
      </c>
      <c r="U82" s="9">
        <f t="shared" si="35"/>
        <v>34.055463557372711</v>
      </c>
      <c r="V82" s="37">
        <v>3870.9380000000001</v>
      </c>
      <c r="W82" s="9">
        <f t="shared" si="36"/>
        <v>21.882111022711971</v>
      </c>
      <c r="X82" s="37">
        <v>9749.2630000000008</v>
      </c>
      <c r="Y82" s="9">
        <f t="shared" si="37"/>
        <v>38.812124645941978</v>
      </c>
      <c r="Z82" s="37">
        <v>7400.1790000000001</v>
      </c>
      <c r="AA82" s="9">
        <f t="shared" si="38"/>
        <v>30.505693007860302</v>
      </c>
      <c r="AB82" s="37">
        <v>6270.6350000000002</v>
      </c>
      <c r="AC82" s="9">
        <f t="shared" si="39"/>
        <v>28.933860156189183</v>
      </c>
      <c r="AD82" s="43"/>
    </row>
  </sheetData>
  <mergeCells count="62">
    <mergeCell ref="AB3:AC3"/>
    <mergeCell ref="A3:A4"/>
    <mergeCell ref="B3:C3"/>
    <mergeCell ref="D3:E3"/>
    <mergeCell ref="F3:G3"/>
    <mergeCell ref="H3:H4"/>
    <mergeCell ref="Q3:Q4"/>
    <mergeCell ref="R3:S3"/>
    <mergeCell ref="T3:U3"/>
    <mergeCell ref="V3:W3"/>
    <mergeCell ref="X3:Y3"/>
    <mergeCell ref="Z3:AA3"/>
    <mergeCell ref="Z14:AA14"/>
    <mergeCell ref="AB14:AC14"/>
    <mergeCell ref="A14:A16"/>
    <mergeCell ref="B14:H14"/>
    <mergeCell ref="I14:O14"/>
    <mergeCell ref="Q14:Q15"/>
    <mergeCell ref="R14:S14"/>
    <mergeCell ref="T14:U14"/>
    <mergeCell ref="V14:W14"/>
    <mergeCell ref="X14:Y14"/>
    <mergeCell ref="X40:Y40"/>
    <mergeCell ref="Z40:AA40"/>
    <mergeCell ref="AB40:AC40"/>
    <mergeCell ref="B15:C15"/>
    <mergeCell ref="D15:E15"/>
    <mergeCell ref="F15:G15"/>
    <mergeCell ref="H15:H16"/>
    <mergeCell ref="I15:J15"/>
    <mergeCell ref="K15:L15"/>
    <mergeCell ref="M15:N15"/>
    <mergeCell ref="O15:O16"/>
    <mergeCell ref="V40:W40"/>
    <mergeCell ref="B41:C41"/>
    <mergeCell ref="D41:E41"/>
    <mergeCell ref="F41:G41"/>
    <mergeCell ref="H41:H42"/>
    <mergeCell ref="I41:J41"/>
    <mergeCell ref="T65:U65"/>
    <mergeCell ref="A40:A42"/>
    <mergeCell ref="B40:H40"/>
    <mergeCell ref="I40:O40"/>
    <mergeCell ref="Q40:Q41"/>
    <mergeCell ref="R40:S40"/>
    <mergeCell ref="T40:U40"/>
    <mergeCell ref="K41:L41"/>
    <mergeCell ref="M41:N41"/>
    <mergeCell ref="O41:O42"/>
    <mergeCell ref="Q65:Q66"/>
    <mergeCell ref="R65:S65"/>
    <mergeCell ref="Z76:AA76"/>
    <mergeCell ref="AB76:AC76"/>
    <mergeCell ref="V65:W65"/>
    <mergeCell ref="X65:Y65"/>
    <mergeCell ref="Z65:AA65"/>
    <mergeCell ref="AB65:AC65"/>
    <mergeCell ref="Q76:Q77"/>
    <mergeCell ref="R76:S76"/>
    <mergeCell ref="T76:U76"/>
    <mergeCell ref="V76:W76"/>
    <mergeCell ref="X76:Y76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4"/>
  <sheetViews>
    <sheetView topLeftCell="B10" workbookViewId="0">
      <selection activeCell="Q35" sqref="Q35"/>
    </sheetView>
  </sheetViews>
  <sheetFormatPr defaultColWidth="9" defaultRowHeight="16.5" x14ac:dyDescent="0.3"/>
  <cols>
    <col min="1" max="1" width="9.875" style="41" bestFit="1" customWidth="1"/>
    <col min="2" max="16384" width="9" style="41"/>
  </cols>
  <sheetData>
    <row r="2" spans="1:17" x14ac:dyDescent="0.3">
      <c r="A2" s="6" t="s">
        <v>114</v>
      </c>
      <c r="J2" s="41" t="s">
        <v>120</v>
      </c>
    </row>
    <row r="3" spans="1:17" x14ac:dyDescent="0.3">
      <c r="A3" s="42" t="s">
        <v>113</v>
      </c>
      <c r="B3" s="42" t="s">
        <v>95</v>
      </c>
      <c r="C3" s="42" t="s">
        <v>94</v>
      </c>
      <c r="D3" s="42" t="s">
        <v>93</v>
      </c>
      <c r="E3" s="42" t="s">
        <v>92</v>
      </c>
      <c r="F3" s="42" t="s">
        <v>91</v>
      </c>
      <c r="G3" s="42" t="s">
        <v>90</v>
      </c>
      <c r="H3" s="42" t="s">
        <v>86</v>
      </c>
      <c r="J3" s="41" t="s">
        <v>113</v>
      </c>
      <c r="K3" s="41" t="s">
        <v>95</v>
      </c>
      <c r="L3" s="41" t="s">
        <v>94</v>
      </c>
      <c r="M3" s="41" t="s">
        <v>93</v>
      </c>
      <c r="N3" s="41" t="s">
        <v>92</v>
      </c>
      <c r="O3" s="41" t="s">
        <v>91</v>
      </c>
      <c r="P3" s="41" t="s">
        <v>90</v>
      </c>
      <c r="Q3" s="41" t="s">
        <v>86</v>
      </c>
    </row>
    <row r="4" spans="1:17" x14ac:dyDescent="0.3">
      <c r="A4" s="42">
        <v>2010</v>
      </c>
      <c r="B4" s="42">
        <v>31</v>
      </c>
      <c r="C4" s="42">
        <v>11</v>
      </c>
      <c r="D4" s="42">
        <v>116</v>
      </c>
      <c r="E4" s="42">
        <v>429</v>
      </c>
      <c r="F4" s="46">
        <v>1550</v>
      </c>
      <c r="G4" s="42">
        <v>250</v>
      </c>
      <c r="H4" s="46">
        <v>2387</v>
      </c>
      <c r="J4" s="41">
        <v>2010</v>
      </c>
      <c r="K4" s="60">
        <f>(B4/$H$4)*100</f>
        <v>1.2987012987012987</v>
      </c>
      <c r="L4" s="60">
        <f t="shared" ref="L4:Q4" si="0">(C4/$H$4)*100</f>
        <v>0.46082949308755761</v>
      </c>
      <c r="M4" s="60">
        <f t="shared" si="0"/>
        <v>4.8596564725596991</v>
      </c>
      <c r="N4" s="60">
        <f t="shared" si="0"/>
        <v>17.972350230414747</v>
      </c>
      <c r="O4" s="60">
        <f t="shared" si="0"/>
        <v>64.935064935064929</v>
      </c>
      <c r="P4" s="60">
        <f t="shared" si="0"/>
        <v>10.473397570171764</v>
      </c>
      <c r="Q4" s="57">
        <f t="shared" si="0"/>
        <v>100</v>
      </c>
    </row>
    <row r="5" spans="1:17" x14ac:dyDescent="0.3">
      <c r="A5" s="42">
        <v>2011</v>
      </c>
      <c r="B5" s="42">
        <v>27</v>
      </c>
      <c r="C5" s="42">
        <v>15</v>
      </c>
      <c r="D5" s="42">
        <v>89</v>
      </c>
      <c r="E5" s="42">
        <v>520</v>
      </c>
      <c r="F5" s="46">
        <v>1363</v>
      </c>
      <c r="G5" s="42">
        <v>205</v>
      </c>
      <c r="H5" s="46">
        <v>2219</v>
      </c>
      <c r="J5" s="41">
        <v>2011</v>
      </c>
      <c r="K5" s="60">
        <f>(B5/$H$5)*100</f>
        <v>1.2167643082469581</v>
      </c>
      <c r="L5" s="60">
        <f t="shared" ref="L5:Q5" si="1">(C5/$H$5)*100</f>
        <v>0.67598017124831</v>
      </c>
      <c r="M5" s="60">
        <f t="shared" si="1"/>
        <v>4.010815682739973</v>
      </c>
      <c r="N5" s="60">
        <f t="shared" si="1"/>
        <v>23.433979269941414</v>
      </c>
      <c r="O5" s="60">
        <f t="shared" si="1"/>
        <v>61.424064894096439</v>
      </c>
      <c r="P5" s="60">
        <f t="shared" si="1"/>
        <v>9.2383956737269042</v>
      </c>
      <c r="Q5" s="57">
        <f t="shared" si="1"/>
        <v>100</v>
      </c>
    </row>
    <row r="6" spans="1:17" x14ac:dyDescent="0.3">
      <c r="A6" s="42">
        <v>2012</v>
      </c>
      <c r="B6" s="42">
        <v>37</v>
      </c>
      <c r="C6" s="42">
        <v>15</v>
      </c>
      <c r="D6" s="42">
        <v>96</v>
      </c>
      <c r="E6" s="42">
        <v>540</v>
      </c>
      <c r="F6" s="46">
        <v>1237</v>
      </c>
      <c r="G6" s="42">
        <v>159</v>
      </c>
      <c r="H6" s="46">
        <v>2084</v>
      </c>
      <c r="J6" s="41">
        <v>2012</v>
      </c>
      <c r="K6" s="60">
        <f>(B6/$H$6)*100</f>
        <v>1.7754318618042226</v>
      </c>
      <c r="L6" s="60">
        <f t="shared" ref="L6:Q6" si="2">(C6/$H$6)*100</f>
        <v>0.71976967370441458</v>
      </c>
      <c r="M6" s="60">
        <f t="shared" si="2"/>
        <v>4.6065259117082533</v>
      </c>
      <c r="N6" s="60">
        <f t="shared" si="2"/>
        <v>25.911708253358924</v>
      </c>
      <c r="O6" s="60">
        <f t="shared" si="2"/>
        <v>59.357005758157385</v>
      </c>
      <c r="P6" s="60">
        <f t="shared" si="2"/>
        <v>7.6295585412667943</v>
      </c>
      <c r="Q6" s="57">
        <f t="shared" si="2"/>
        <v>100</v>
      </c>
    </row>
    <row r="7" spans="1:17" x14ac:dyDescent="0.3">
      <c r="A7" s="42">
        <v>2013</v>
      </c>
      <c r="B7" s="42">
        <v>24</v>
      </c>
      <c r="C7" s="42">
        <v>23</v>
      </c>
      <c r="D7" s="42">
        <v>109</v>
      </c>
      <c r="E7" s="42">
        <v>627</v>
      </c>
      <c r="F7" s="46">
        <v>1286</v>
      </c>
      <c r="G7" s="42">
        <v>177</v>
      </c>
      <c r="H7" s="46">
        <v>2246</v>
      </c>
      <c r="J7" s="41">
        <v>2013</v>
      </c>
      <c r="K7" s="60">
        <f>(B7/$H$7)*100</f>
        <v>1.068566340160285</v>
      </c>
      <c r="L7" s="60">
        <f t="shared" ref="L7:Q7" si="3">(C7/$H$7)*100</f>
        <v>1.0240427426536063</v>
      </c>
      <c r="M7" s="60">
        <f t="shared" si="3"/>
        <v>4.8530721282279607</v>
      </c>
      <c r="N7" s="60">
        <f t="shared" si="3"/>
        <v>27.916295636687444</v>
      </c>
      <c r="O7" s="60">
        <f t="shared" si="3"/>
        <v>57.257346393588605</v>
      </c>
      <c r="P7" s="60">
        <f t="shared" si="3"/>
        <v>7.8806767586821005</v>
      </c>
      <c r="Q7" s="57">
        <f t="shared" si="3"/>
        <v>100</v>
      </c>
    </row>
    <row r="8" spans="1:17" x14ac:dyDescent="0.3">
      <c r="A8" s="42">
        <v>2014</v>
      </c>
      <c r="B8" s="42">
        <v>29</v>
      </c>
      <c r="C8" s="42">
        <v>28</v>
      </c>
      <c r="D8" s="42">
        <v>115</v>
      </c>
      <c r="E8" s="42">
        <v>631</v>
      </c>
      <c r="F8" s="46">
        <v>1337</v>
      </c>
      <c r="G8" s="42">
        <v>149</v>
      </c>
      <c r="H8" s="46">
        <v>2289</v>
      </c>
      <c r="J8" s="41">
        <v>2014</v>
      </c>
      <c r="K8" s="60">
        <f>(B8/$H$8)*100</f>
        <v>1.2669287898645698</v>
      </c>
      <c r="L8" s="60">
        <f t="shared" ref="L8:Q8" si="4">(C8/$H$8)*100</f>
        <v>1.2232415902140672</v>
      </c>
      <c r="M8" s="60">
        <f t="shared" si="4"/>
        <v>5.0240279598077766</v>
      </c>
      <c r="N8" s="60">
        <f t="shared" si="4"/>
        <v>27.566622979467013</v>
      </c>
      <c r="O8" s="60">
        <f t="shared" si="4"/>
        <v>58.409785932721711</v>
      </c>
      <c r="P8" s="60">
        <f t="shared" si="4"/>
        <v>6.5093927479248581</v>
      </c>
      <c r="Q8" s="57">
        <f t="shared" si="4"/>
        <v>100</v>
      </c>
    </row>
    <row r="9" spans="1:17" x14ac:dyDescent="0.3">
      <c r="A9" s="42" t="s">
        <v>86</v>
      </c>
      <c r="B9" s="42">
        <v>148</v>
      </c>
      <c r="C9" s="42">
        <v>92</v>
      </c>
      <c r="D9" s="42">
        <v>525</v>
      </c>
      <c r="E9" s="46">
        <v>2747</v>
      </c>
      <c r="F9" s="46">
        <v>6773</v>
      </c>
      <c r="G9" s="42">
        <v>940</v>
      </c>
      <c r="H9" s="46">
        <v>11225</v>
      </c>
      <c r="J9" s="41" t="s">
        <v>121</v>
      </c>
      <c r="K9" s="57">
        <f>(B9/$H$9)*100</f>
        <v>1.3184855233853008</v>
      </c>
      <c r="L9" s="57">
        <f t="shared" ref="L9:Q9" si="5">(C9/$H$9)*100</f>
        <v>0.8195991091314031</v>
      </c>
      <c r="M9" s="57">
        <f t="shared" si="5"/>
        <v>4.6770601336302899</v>
      </c>
      <c r="N9" s="57">
        <f t="shared" si="5"/>
        <v>24.472160356347437</v>
      </c>
      <c r="O9" s="57">
        <f t="shared" si="5"/>
        <v>60.338530066815146</v>
      </c>
      <c r="P9" s="57">
        <f t="shared" si="5"/>
        <v>8.3741648106904236</v>
      </c>
      <c r="Q9" s="57">
        <f t="shared" si="5"/>
        <v>100</v>
      </c>
    </row>
    <row r="13" spans="1:17" x14ac:dyDescent="0.3">
      <c r="A13" s="41" t="s">
        <v>112</v>
      </c>
    </row>
    <row r="14" spans="1:17" x14ac:dyDescent="0.3">
      <c r="A14" s="42" t="s">
        <v>111</v>
      </c>
      <c r="B14" s="42" t="s">
        <v>95</v>
      </c>
      <c r="C14" s="42" t="s">
        <v>94</v>
      </c>
      <c r="D14" s="42" t="s">
        <v>93</v>
      </c>
      <c r="E14" s="42" t="s">
        <v>92</v>
      </c>
      <c r="F14" s="42" t="s">
        <v>91</v>
      </c>
      <c r="G14" s="42" t="s">
        <v>90</v>
      </c>
      <c r="H14" s="42" t="s">
        <v>86</v>
      </c>
    </row>
    <row r="15" spans="1:17" x14ac:dyDescent="0.3">
      <c r="A15" s="42">
        <v>1</v>
      </c>
      <c r="B15" s="42">
        <v>10</v>
      </c>
      <c r="C15" s="42">
        <v>9</v>
      </c>
      <c r="D15" s="42">
        <v>29</v>
      </c>
      <c r="E15" s="42">
        <v>182</v>
      </c>
      <c r="F15" s="42">
        <v>583</v>
      </c>
      <c r="G15" s="42">
        <v>81</v>
      </c>
      <c r="H15" s="42">
        <v>894</v>
      </c>
    </row>
    <row r="16" spans="1:17" x14ac:dyDescent="0.3">
      <c r="A16" s="42">
        <v>2</v>
      </c>
      <c r="B16" s="42">
        <v>6</v>
      </c>
      <c r="C16" s="42">
        <v>7</v>
      </c>
      <c r="D16" s="42">
        <v>22</v>
      </c>
      <c r="E16" s="42">
        <v>157</v>
      </c>
      <c r="F16" s="42">
        <v>494</v>
      </c>
      <c r="G16" s="42">
        <v>88</v>
      </c>
      <c r="H16" s="42">
        <v>774</v>
      </c>
    </row>
    <row r="17" spans="1:8" x14ac:dyDescent="0.3">
      <c r="A17" s="42">
        <v>3</v>
      </c>
      <c r="B17" s="42">
        <v>9</v>
      </c>
      <c r="C17" s="42">
        <v>4</v>
      </c>
      <c r="D17" s="42">
        <v>30</v>
      </c>
      <c r="E17" s="42">
        <v>169</v>
      </c>
      <c r="F17" s="42">
        <v>527</v>
      </c>
      <c r="G17" s="42">
        <v>52</v>
      </c>
      <c r="H17" s="42">
        <v>791</v>
      </c>
    </row>
    <row r="18" spans="1:8" x14ac:dyDescent="0.3">
      <c r="A18" s="42">
        <v>4</v>
      </c>
      <c r="B18" s="42">
        <v>12</v>
      </c>
      <c r="C18" s="42">
        <v>8</v>
      </c>
      <c r="D18" s="42">
        <v>26</v>
      </c>
      <c r="E18" s="42">
        <v>199</v>
      </c>
      <c r="F18" s="42">
        <v>529</v>
      </c>
      <c r="G18" s="42">
        <v>41</v>
      </c>
      <c r="H18" s="42">
        <v>815</v>
      </c>
    </row>
    <row r="19" spans="1:8" ht="17.100000000000001" x14ac:dyDescent="0.45">
      <c r="A19" s="42">
        <v>5</v>
      </c>
      <c r="B19" s="42">
        <v>10</v>
      </c>
      <c r="C19" s="42">
        <v>7</v>
      </c>
      <c r="D19" s="42">
        <v>28</v>
      </c>
      <c r="E19" s="42">
        <v>219</v>
      </c>
      <c r="F19" s="42">
        <v>586</v>
      </c>
      <c r="G19" s="42">
        <v>59</v>
      </c>
      <c r="H19" s="42">
        <v>909</v>
      </c>
    </row>
    <row r="20" spans="1:8" ht="17.100000000000001" x14ac:dyDescent="0.45">
      <c r="A20" s="42">
        <v>6</v>
      </c>
      <c r="B20" s="42">
        <v>10</v>
      </c>
      <c r="C20" s="42">
        <v>8</v>
      </c>
      <c r="D20" s="42">
        <v>37</v>
      </c>
      <c r="E20" s="42">
        <v>178</v>
      </c>
      <c r="F20" s="42">
        <v>498</v>
      </c>
      <c r="G20" s="42">
        <v>41</v>
      </c>
      <c r="H20" s="42">
        <v>772</v>
      </c>
    </row>
    <row r="21" spans="1:8" ht="17.100000000000001" x14ac:dyDescent="0.45">
      <c r="A21" s="42">
        <v>7</v>
      </c>
      <c r="B21" s="42">
        <v>20</v>
      </c>
      <c r="C21" s="42">
        <v>6</v>
      </c>
      <c r="D21" s="42">
        <v>36</v>
      </c>
      <c r="E21" s="42">
        <v>210</v>
      </c>
      <c r="F21" s="42">
        <v>499</v>
      </c>
      <c r="G21" s="42">
        <v>25</v>
      </c>
      <c r="H21" s="42">
        <v>796</v>
      </c>
    </row>
    <row r="22" spans="1:8" ht="17.100000000000001" x14ac:dyDescent="0.45">
      <c r="A22" s="42">
        <v>8</v>
      </c>
      <c r="B22" s="42">
        <v>14</v>
      </c>
      <c r="C22" s="42">
        <v>7</v>
      </c>
      <c r="D22" s="42">
        <v>64</v>
      </c>
      <c r="E22" s="42">
        <v>298</v>
      </c>
      <c r="F22" s="42">
        <v>607</v>
      </c>
      <c r="G22" s="42">
        <v>41</v>
      </c>
      <c r="H22" s="46">
        <v>1031</v>
      </c>
    </row>
    <row r="23" spans="1:8" ht="17.100000000000001" x14ac:dyDescent="0.45">
      <c r="A23" s="42">
        <v>9</v>
      </c>
      <c r="B23" s="42">
        <v>19</v>
      </c>
      <c r="C23" s="42">
        <v>24</v>
      </c>
      <c r="D23" s="42">
        <v>135</v>
      </c>
      <c r="E23" s="42">
        <v>417</v>
      </c>
      <c r="F23" s="42">
        <v>650</v>
      </c>
      <c r="G23" s="42">
        <v>73</v>
      </c>
      <c r="H23" s="46">
        <v>1318</v>
      </c>
    </row>
    <row r="24" spans="1:8" ht="17.100000000000001" x14ac:dyDescent="0.45">
      <c r="A24" s="42">
        <v>10</v>
      </c>
      <c r="B24" s="42">
        <v>8</v>
      </c>
      <c r="C24" s="42">
        <v>6</v>
      </c>
      <c r="D24" s="42">
        <v>57</v>
      </c>
      <c r="E24" s="42">
        <v>300</v>
      </c>
      <c r="F24" s="42">
        <v>688</v>
      </c>
      <c r="G24" s="42">
        <v>121</v>
      </c>
      <c r="H24" s="46">
        <v>1180</v>
      </c>
    </row>
    <row r="25" spans="1:8" ht="17.100000000000001" x14ac:dyDescent="0.45">
      <c r="A25" s="42">
        <v>11</v>
      </c>
      <c r="B25" s="42">
        <v>20</v>
      </c>
      <c r="C25" s="42">
        <v>3</v>
      </c>
      <c r="D25" s="42">
        <v>34</v>
      </c>
      <c r="E25" s="42">
        <v>235</v>
      </c>
      <c r="F25" s="42">
        <v>586</v>
      </c>
      <c r="G25" s="42">
        <v>215</v>
      </c>
      <c r="H25" s="46">
        <v>1093</v>
      </c>
    </row>
    <row r="26" spans="1:8" ht="17.100000000000001" x14ac:dyDescent="0.45">
      <c r="A26" s="42">
        <v>12</v>
      </c>
      <c r="B26" s="42">
        <v>10</v>
      </c>
      <c r="C26" s="42">
        <v>3</v>
      </c>
      <c r="D26" s="42">
        <v>27</v>
      </c>
      <c r="E26" s="42">
        <v>183</v>
      </c>
      <c r="F26" s="42">
        <v>526</v>
      </c>
      <c r="G26" s="42">
        <v>103</v>
      </c>
      <c r="H26" s="42">
        <v>852</v>
      </c>
    </row>
    <row r="27" spans="1:8" ht="17.100000000000001" x14ac:dyDescent="0.45">
      <c r="A27" s="42" t="s">
        <v>86</v>
      </c>
      <c r="B27" s="42">
        <v>148</v>
      </c>
      <c r="C27" s="42">
        <v>92</v>
      </c>
      <c r="D27" s="42">
        <v>525</v>
      </c>
      <c r="E27" s="46">
        <v>2747</v>
      </c>
      <c r="F27" s="46">
        <v>6773</v>
      </c>
      <c r="G27" s="42">
        <v>940</v>
      </c>
      <c r="H27" s="46">
        <v>11225</v>
      </c>
    </row>
    <row r="31" spans="1:8" x14ac:dyDescent="0.3">
      <c r="A31" s="6" t="s">
        <v>110</v>
      </c>
    </row>
    <row r="32" spans="1:8" ht="17.100000000000001" x14ac:dyDescent="0.45">
      <c r="A32" s="42" t="s">
        <v>109</v>
      </c>
      <c r="B32" s="42" t="s">
        <v>95</v>
      </c>
      <c r="C32" s="42" t="s">
        <v>94</v>
      </c>
      <c r="D32" s="42" t="s">
        <v>93</v>
      </c>
      <c r="E32" s="42" t="s">
        <v>92</v>
      </c>
      <c r="F32" s="42" t="s">
        <v>91</v>
      </c>
      <c r="G32" s="42" t="s">
        <v>90</v>
      </c>
      <c r="H32" s="42" t="s">
        <v>86</v>
      </c>
    </row>
    <row r="33" spans="1:8" x14ac:dyDescent="0.3">
      <c r="A33" s="42" t="s">
        <v>84</v>
      </c>
      <c r="B33" s="42">
        <v>24</v>
      </c>
      <c r="C33" s="42">
        <v>24</v>
      </c>
      <c r="D33" s="42">
        <v>79</v>
      </c>
      <c r="E33" s="42">
        <v>400</v>
      </c>
      <c r="F33" s="46">
        <v>1270</v>
      </c>
      <c r="G33" s="42">
        <v>216</v>
      </c>
      <c r="H33" s="46">
        <v>2013</v>
      </c>
    </row>
    <row r="34" spans="1:8" x14ac:dyDescent="0.3">
      <c r="A34" s="42" t="s">
        <v>108</v>
      </c>
      <c r="B34" s="42">
        <v>90</v>
      </c>
      <c r="C34" s="42">
        <v>31</v>
      </c>
      <c r="D34" s="42">
        <v>205</v>
      </c>
      <c r="E34" s="46">
        <v>1329</v>
      </c>
      <c r="F34" s="46">
        <v>3589</v>
      </c>
      <c r="G34" s="42">
        <v>470</v>
      </c>
      <c r="H34" s="46">
        <v>5714</v>
      </c>
    </row>
    <row r="35" spans="1:8" x14ac:dyDescent="0.3">
      <c r="A35" s="42" t="s">
        <v>107</v>
      </c>
      <c r="B35" s="42">
        <v>34</v>
      </c>
      <c r="C35" s="42">
        <v>37</v>
      </c>
      <c r="D35" s="42">
        <v>241</v>
      </c>
      <c r="E35" s="46">
        <v>1018</v>
      </c>
      <c r="F35" s="46">
        <v>1914</v>
      </c>
      <c r="G35" s="42">
        <v>254</v>
      </c>
      <c r="H35" s="46">
        <v>3498</v>
      </c>
    </row>
    <row r="36" spans="1:8" ht="17.100000000000001" x14ac:dyDescent="0.45">
      <c r="A36" s="42" t="s">
        <v>86</v>
      </c>
      <c r="B36" s="42">
        <v>148</v>
      </c>
      <c r="C36" s="42">
        <v>92</v>
      </c>
      <c r="D36" s="42">
        <v>525</v>
      </c>
      <c r="E36" s="46">
        <v>2747</v>
      </c>
      <c r="F36" s="46">
        <v>6773</v>
      </c>
      <c r="G36" s="42">
        <v>940</v>
      </c>
      <c r="H36" s="46">
        <v>11225</v>
      </c>
    </row>
    <row r="40" spans="1:8" x14ac:dyDescent="0.3">
      <c r="A40" s="6" t="s">
        <v>106</v>
      </c>
    </row>
    <row r="41" spans="1:8" x14ac:dyDescent="0.3">
      <c r="A41" s="42" t="s">
        <v>105</v>
      </c>
      <c r="B41" s="42" t="s">
        <v>95</v>
      </c>
      <c r="C41" s="42" t="s">
        <v>94</v>
      </c>
      <c r="D41" s="42" t="s">
        <v>93</v>
      </c>
      <c r="E41" s="42" t="s">
        <v>92</v>
      </c>
      <c r="F41" s="42" t="s">
        <v>91</v>
      </c>
      <c r="G41" s="42" t="s">
        <v>90</v>
      </c>
      <c r="H41" s="42" t="s">
        <v>86</v>
      </c>
    </row>
    <row r="42" spans="1:8" x14ac:dyDescent="0.3">
      <c r="A42" s="42" t="s">
        <v>80</v>
      </c>
      <c r="B42" s="42">
        <v>28</v>
      </c>
      <c r="C42" s="42">
        <v>22</v>
      </c>
      <c r="D42" s="42">
        <v>67</v>
      </c>
      <c r="E42" s="42">
        <v>477</v>
      </c>
      <c r="F42" s="46">
        <v>1237</v>
      </c>
      <c r="G42" s="42">
        <v>115</v>
      </c>
      <c r="H42" s="46">
        <v>1946</v>
      </c>
    </row>
    <row r="43" spans="1:8" x14ac:dyDescent="0.3">
      <c r="A43" s="42" t="s">
        <v>81</v>
      </c>
      <c r="B43" s="42">
        <v>60</v>
      </c>
      <c r="C43" s="42">
        <v>33</v>
      </c>
      <c r="D43" s="42">
        <v>206</v>
      </c>
      <c r="E43" s="46">
        <v>1172</v>
      </c>
      <c r="F43" s="46">
        <v>2921</v>
      </c>
      <c r="G43" s="42">
        <v>450</v>
      </c>
      <c r="H43" s="46">
        <v>4842</v>
      </c>
    </row>
    <row r="44" spans="1:8" x14ac:dyDescent="0.3">
      <c r="A44" s="42" t="s">
        <v>82</v>
      </c>
      <c r="B44" s="42">
        <v>52</v>
      </c>
      <c r="C44" s="42">
        <v>26</v>
      </c>
      <c r="D44" s="42">
        <v>223</v>
      </c>
      <c r="E44" s="42">
        <v>902</v>
      </c>
      <c r="F44" s="46">
        <v>2329</v>
      </c>
      <c r="G44" s="42">
        <v>330</v>
      </c>
      <c r="H44" s="46">
        <v>3862</v>
      </c>
    </row>
    <row r="45" spans="1:8" x14ac:dyDescent="0.3">
      <c r="A45" s="42" t="s">
        <v>104</v>
      </c>
      <c r="B45" s="42">
        <v>8</v>
      </c>
      <c r="C45" s="42">
        <v>11</v>
      </c>
      <c r="D45" s="42">
        <v>29</v>
      </c>
      <c r="E45" s="42">
        <v>196</v>
      </c>
      <c r="F45" s="42">
        <v>286</v>
      </c>
      <c r="G45" s="42">
        <v>45</v>
      </c>
      <c r="H45" s="42">
        <v>575</v>
      </c>
    </row>
    <row r="46" spans="1:8" x14ac:dyDescent="0.3">
      <c r="A46" s="42" t="s">
        <v>86</v>
      </c>
      <c r="B46" s="42">
        <v>148</v>
      </c>
      <c r="C46" s="42">
        <v>92</v>
      </c>
      <c r="D46" s="42">
        <v>525</v>
      </c>
      <c r="E46" s="46">
        <v>2747</v>
      </c>
      <c r="F46" s="46">
        <v>6773</v>
      </c>
      <c r="G46" s="42">
        <v>940</v>
      </c>
      <c r="H46" s="46">
        <v>11225</v>
      </c>
    </row>
    <row r="50" spans="1:8" x14ac:dyDescent="0.3">
      <c r="A50" s="6" t="s">
        <v>103</v>
      </c>
    </row>
    <row r="51" spans="1:8" x14ac:dyDescent="0.3">
      <c r="A51" s="42" t="s">
        <v>102</v>
      </c>
      <c r="B51" s="42" t="s">
        <v>95</v>
      </c>
      <c r="C51" s="42" t="s">
        <v>94</v>
      </c>
      <c r="D51" s="42" t="s">
        <v>93</v>
      </c>
      <c r="E51" s="42" t="s">
        <v>92</v>
      </c>
      <c r="F51" s="42" t="s">
        <v>91</v>
      </c>
      <c r="G51" s="42" t="s">
        <v>90</v>
      </c>
      <c r="H51" s="42" t="s">
        <v>86</v>
      </c>
    </row>
    <row r="52" spans="1:8" x14ac:dyDescent="0.3">
      <c r="A52" s="42">
        <v>2</v>
      </c>
      <c r="B52" s="42">
        <v>18</v>
      </c>
      <c r="C52" s="42">
        <v>9</v>
      </c>
      <c r="D52" s="42">
        <v>71</v>
      </c>
      <c r="E52" s="42">
        <v>324</v>
      </c>
      <c r="F52" s="42">
        <v>547</v>
      </c>
      <c r="G52" s="42">
        <v>78</v>
      </c>
      <c r="H52" s="46">
        <v>1047</v>
      </c>
    </row>
    <row r="53" spans="1:8" x14ac:dyDescent="0.3">
      <c r="A53" s="42">
        <v>3</v>
      </c>
      <c r="B53" s="42">
        <v>36</v>
      </c>
      <c r="C53" s="42">
        <v>25</v>
      </c>
      <c r="D53" s="42">
        <v>140</v>
      </c>
      <c r="E53" s="42">
        <v>731</v>
      </c>
      <c r="F53" s="46">
        <v>1412</v>
      </c>
      <c r="G53" s="42">
        <v>200</v>
      </c>
      <c r="H53" s="46">
        <v>2544</v>
      </c>
    </row>
    <row r="54" spans="1:8" x14ac:dyDescent="0.3">
      <c r="A54" s="42">
        <v>4</v>
      </c>
      <c r="B54" s="42">
        <v>65</v>
      </c>
      <c r="C54" s="42">
        <v>41</v>
      </c>
      <c r="D54" s="42">
        <v>245</v>
      </c>
      <c r="E54" s="46">
        <v>1294</v>
      </c>
      <c r="F54" s="46">
        <v>3412</v>
      </c>
      <c r="G54" s="42">
        <v>466</v>
      </c>
      <c r="H54" s="46">
        <v>5523</v>
      </c>
    </row>
    <row r="55" spans="1:8" x14ac:dyDescent="0.3">
      <c r="A55" s="42">
        <v>5</v>
      </c>
      <c r="B55" s="42">
        <v>19</v>
      </c>
      <c r="C55" s="42">
        <v>11</v>
      </c>
      <c r="D55" s="42">
        <v>50</v>
      </c>
      <c r="E55" s="42">
        <v>322</v>
      </c>
      <c r="F55" s="42">
        <v>922</v>
      </c>
      <c r="G55" s="42">
        <v>172</v>
      </c>
      <c r="H55" s="46">
        <v>1496</v>
      </c>
    </row>
    <row r="56" spans="1:8" x14ac:dyDescent="0.3">
      <c r="A56" s="42">
        <v>6</v>
      </c>
      <c r="B56" s="42">
        <v>10</v>
      </c>
      <c r="C56" s="42">
        <v>6</v>
      </c>
      <c r="D56" s="42">
        <v>19</v>
      </c>
      <c r="E56" s="42">
        <v>76</v>
      </c>
      <c r="F56" s="42">
        <v>480</v>
      </c>
      <c r="G56" s="42">
        <v>24</v>
      </c>
      <c r="H56" s="42">
        <v>615</v>
      </c>
    </row>
    <row r="57" spans="1:8" x14ac:dyDescent="0.3">
      <c r="A57" s="42" t="s">
        <v>86</v>
      </c>
      <c r="B57" s="42">
        <v>148</v>
      </c>
      <c r="C57" s="42">
        <v>92</v>
      </c>
      <c r="D57" s="42">
        <v>525</v>
      </c>
      <c r="E57" s="46">
        <v>2747</v>
      </c>
      <c r="F57" s="46">
        <v>6773</v>
      </c>
      <c r="G57" s="42">
        <v>940</v>
      </c>
      <c r="H57" s="46">
        <v>11225</v>
      </c>
    </row>
    <row r="61" spans="1:8" x14ac:dyDescent="0.3">
      <c r="A61" s="6" t="s">
        <v>101</v>
      </c>
    </row>
    <row r="62" spans="1:8" x14ac:dyDescent="0.3">
      <c r="A62" s="42" t="s">
        <v>100</v>
      </c>
      <c r="B62" s="42" t="s">
        <v>95</v>
      </c>
      <c r="C62" s="42" t="s">
        <v>94</v>
      </c>
      <c r="D62" s="42" t="s">
        <v>93</v>
      </c>
      <c r="E62" s="42" t="s">
        <v>92</v>
      </c>
      <c r="F62" s="42" t="s">
        <v>91</v>
      </c>
      <c r="G62" s="42" t="s">
        <v>90</v>
      </c>
      <c r="H62" s="42" t="s">
        <v>86</v>
      </c>
    </row>
    <row r="63" spans="1:8" x14ac:dyDescent="0.3">
      <c r="A63" s="42" t="s">
        <v>99</v>
      </c>
      <c r="B63" s="42">
        <v>84</v>
      </c>
      <c r="C63" s="42">
        <v>53</v>
      </c>
      <c r="D63" s="42">
        <v>301</v>
      </c>
      <c r="E63" s="46">
        <v>1511</v>
      </c>
      <c r="F63" s="46">
        <v>3343</v>
      </c>
      <c r="G63" s="42">
        <v>496</v>
      </c>
      <c r="H63" s="46">
        <v>5788</v>
      </c>
    </row>
    <row r="64" spans="1:8" x14ac:dyDescent="0.3">
      <c r="A64" s="42" t="s">
        <v>98</v>
      </c>
      <c r="B64" s="42">
        <v>64</v>
      </c>
      <c r="C64" s="42">
        <v>39</v>
      </c>
      <c r="D64" s="42">
        <v>224</v>
      </c>
      <c r="E64" s="46">
        <v>1236</v>
      </c>
      <c r="F64" s="46">
        <v>3430</v>
      </c>
      <c r="G64" s="42">
        <v>444</v>
      </c>
      <c r="H64" s="46">
        <v>5437</v>
      </c>
    </row>
    <row r="65" spans="1:8" x14ac:dyDescent="0.3">
      <c r="A65" s="42" t="s">
        <v>86</v>
      </c>
      <c r="B65" s="42">
        <v>148</v>
      </c>
      <c r="C65" s="42">
        <v>92</v>
      </c>
      <c r="D65" s="42">
        <v>525</v>
      </c>
      <c r="E65" s="46">
        <v>2747</v>
      </c>
      <c r="F65" s="46">
        <v>6773</v>
      </c>
      <c r="G65" s="42">
        <v>940</v>
      </c>
      <c r="H65" s="46">
        <v>11225</v>
      </c>
    </row>
    <row r="69" spans="1:8" x14ac:dyDescent="0.3">
      <c r="A69" s="6" t="s">
        <v>97</v>
      </c>
    </row>
    <row r="70" spans="1:8" x14ac:dyDescent="0.3">
      <c r="A70" s="42" t="s">
        <v>96</v>
      </c>
      <c r="B70" s="42" t="s">
        <v>95</v>
      </c>
      <c r="C70" s="42" t="s">
        <v>94</v>
      </c>
      <c r="D70" s="42" t="s">
        <v>93</v>
      </c>
      <c r="E70" s="42" t="s">
        <v>92</v>
      </c>
      <c r="F70" s="42" t="s">
        <v>91</v>
      </c>
      <c r="G70" s="42" t="s">
        <v>90</v>
      </c>
      <c r="H70" s="42" t="s">
        <v>86</v>
      </c>
    </row>
    <row r="71" spans="1:8" x14ac:dyDescent="0.3">
      <c r="A71" s="42" t="s">
        <v>89</v>
      </c>
      <c r="B71" s="42">
        <v>9</v>
      </c>
      <c r="C71" s="42">
        <v>5</v>
      </c>
      <c r="D71" s="42">
        <v>37</v>
      </c>
      <c r="E71" s="42">
        <v>199</v>
      </c>
      <c r="F71" s="42">
        <v>538</v>
      </c>
      <c r="G71" s="42">
        <v>121</v>
      </c>
      <c r="H71" s="42">
        <v>909</v>
      </c>
    </row>
    <row r="72" spans="1:8" x14ac:dyDescent="0.3">
      <c r="A72" s="42" t="s">
        <v>88</v>
      </c>
      <c r="B72" s="42">
        <v>80</v>
      </c>
      <c r="C72" s="42">
        <v>41</v>
      </c>
      <c r="D72" s="42">
        <v>262</v>
      </c>
      <c r="E72" s="46">
        <v>1409</v>
      </c>
      <c r="F72" s="46">
        <v>4160</v>
      </c>
      <c r="G72" s="42">
        <v>491</v>
      </c>
      <c r="H72" s="46">
        <v>6443</v>
      </c>
    </row>
    <row r="73" spans="1:8" x14ac:dyDescent="0.3">
      <c r="A73" s="42" t="s">
        <v>87</v>
      </c>
      <c r="B73" s="42">
        <v>58</v>
      </c>
      <c r="C73" s="42">
        <v>46</v>
      </c>
      <c r="D73" s="42">
        <v>226</v>
      </c>
      <c r="E73" s="46">
        <v>1135</v>
      </c>
      <c r="F73" s="46">
        <v>2072</v>
      </c>
      <c r="G73" s="42">
        <v>325</v>
      </c>
      <c r="H73" s="46">
        <v>3862</v>
      </c>
    </row>
    <row r="74" spans="1:8" x14ac:dyDescent="0.3">
      <c r="A74" s="42" t="s">
        <v>86</v>
      </c>
      <c r="B74" s="42">
        <v>148</v>
      </c>
      <c r="C74" s="42">
        <v>92</v>
      </c>
      <c r="D74" s="42">
        <v>525</v>
      </c>
      <c r="E74" s="46">
        <v>2747</v>
      </c>
      <c r="F74" s="46">
        <v>6773</v>
      </c>
      <c r="G74" s="42">
        <v>940</v>
      </c>
      <c r="H74" s="46">
        <v>11225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16" sqref="G16"/>
    </sheetView>
  </sheetViews>
  <sheetFormatPr defaultRowHeight="16.5" x14ac:dyDescent="0.3"/>
  <sheetData>
    <row r="1" spans="1:7" x14ac:dyDescent="0.3">
      <c r="A1" s="48" t="s">
        <v>20</v>
      </c>
      <c r="B1" s="48"/>
      <c r="C1" s="48"/>
      <c r="D1" s="48"/>
      <c r="E1" s="48"/>
      <c r="F1" s="48"/>
      <c r="G1" s="48"/>
    </row>
    <row r="2" spans="1:7" x14ac:dyDescent="0.3">
      <c r="A2" s="45" t="s">
        <v>0</v>
      </c>
      <c r="B2" s="45" t="s">
        <v>31</v>
      </c>
      <c r="C2" s="45">
        <v>2010</v>
      </c>
      <c r="D2" s="45">
        <v>2011</v>
      </c>
      <c r="E2" s="45">
        <v>2012</v>
      </c>
      <c r="F2" s="45">
        <v>2013</v>
      </c>
      <c r="G2" s="45">
        <v>2014</v>
      </c>
    </row>
    <row r="3" spans="1:7" x14ac:dyDescent="0.3">
      <c r="A3" s="42" t="s">
        <v>9</v>
      </c>
      <c r="B3" s="11">
        <v>189269.41759999999</v>
      </c>
      <c r="C3" s="11">
        <v>179801.98</v>
      </c>
      <c r="D3" s="11">
        <v>180752.82199999999</v>
      </c>
      <c r="E3" s="11">
        <v>189708.44200000001</v>
      </c>
      <c r="F3" s="11">
        <v>197461.63200000001</v>
      </c>
      <c r="G3" s="11">
        <v>198622.212</v>
      </c>
    </row>
    <row r="4" spans="1:7" x14ac:dyDescent="0.3">
      <c r="A4" s="42" t="s">
        <v>10</v>
      </c>
      <c r="B4" s="11">
        <v>142122.6188</v>
      </c>
      <c r="C4" s="11">
        <v>138360.644</v>
      </c>
      <c r="D4" s="11">
        <v>133099.31200000001</v>
      </c>
      <c r="E4" s="11">
        <v>142395.88800000001</v>
      </c>
      <c r="F4" s="11">
        <v>149278.71400000001</v>
      </c>
      <c r="G4" s="11">
        <v>147478.53599999999</v>
      </c>
    </row>
    <row r="5" spans="1:7" x14ac:dyDescent="0.3">
      <c r="A5" s="42" t="s">
        <v>11</v>
      </c>
      <c r="B5" s="11">
        <v>29481.434799999999</v>
      </c>
      <c r="C5" s="11">
        <v>25308.054</v>
      </c>
      <c r="D5" s="11">
        <v>30702.717000000001</v>
      </c>
      <c r="E5" s="11">
        <v>30576.984</v>
      </c>
      <c r="F5" s="11">
        <v>29089.758000000002</v>
      </c>
      <c r="G5" s="11">
        <v>31729.661</v>
      </c>
    </row>
    <row r="6" spans="1:7" x14ac:dyDescent="0.3">
      <c r="A6" s="42" t="s">
        <v>14</v>
      </c>
      <c r="B6" s="11">
        <v>11918.980799999999</v>
      </c>
      <c r="C6" s="11">
        <v>10865.357</v>
      </c>
      <c r="D6" s="11">
        <v>12218.477999999999</v>
      </c>
      <c r="E6" s="11">
        <v>11326.893</v>
      </c>
      <c r="F6" s="11">
        <v>13295.734</v>
      </c>
      <c r="G6" s="11">
        <v>11888.441999999999</v>
      </c>
    </row>
    <row r="7" spans="1:7" x14ac:dyDescent="0.3">
      <c r="A7" s="42" t="s">
        <v>15</v>
      </c>
      <c r="B7" s="11">
        <v>5359.1453999999994</v>
      </c>
      <c r="C7" s="11">
        <v>5201.0680000000002</v>
      </c>
      <c r="D7" s="11">
        <v>4732.3159999999998</v>
      </c>
      <c r="E7" s="11">
        <v>5397.2550000000001</v>
      </c>
      <c r="F7" s="11">
        <v>5705.5619999999999</v>
      </c>
      <c r="G7" s="11">
        <v>5759.5259999999998</v>
      </c>
    </row>
    <row r="8" spans="1:7" x14ac:dyDescent="0.3">
      <c r="A8" s="42" t="s">
        <v>18</v>
      </c>
      <c r="B8" s="11">
        <v>387.23740000000004</v>
      </c>
      <c r="C8" s="11">
        <v>66.855999999999995</v>
      </c>
      <c r="D8" s="11"/>
      <c r="E8" s="11">
        <v>11.422000000000001</v>
      </c>
      <c r="F8" s="11">
        <v>91.863</v>
      </c>
      <c r="G8" s="11">
        <v>1766.046</v>
      </c>
    </row>
    <row r="9" spans="1:7" x14ac:dyDescent="0.3">
      <c r="A9" s="48"/>
      <c r="B9" s="48"/>
      <c r="C9" s="48"/>
      <c r="D9" s="48"/>
      <c r="E9" s="48"/>
      <c r="F9" s="48"/>
      <c r="G9" s="48"/>
    </row>
    <row r="10" spans="1:7" x14ac:dyDescent="0.3">
      <c r="A10" s="48"/>
      <c r="B10" s="48"/>
      <c r="C10" s="48"/>
      <c r="D10" s="48"/>
      <c r="E10" s="48"/>
      <c r="F10" s="48"/>
      <c r="G10" s="48"/>
    </row>
    <row r="11" spans="1:7" x14ac:dyDescent="0.3">
      <c r="A11" s="48" t="s">
        <v>26</v>
      </c>
      <c r="B11" s="48"/>
      <c r="C11" s="48"/>
      <c r="D11" s="48"/>
      <c r="E11" s="48"/>
      <c r="F11" s="48"/>
      <c r="G11" s="48"/>
    </row>
    <row r="12" spans="1:7" x14ac:dyDescent="0.3">
      <c r="A12" s="45" t="s">
        <v>0</v>
      </c>
      <c r="B12" s="45" t="s">
        <v>31</v>
      </c>
      <c r="C12" s="45">
        <v>2010</v>
      </c>
      <c r="D12" s="45">
        <v>2011</v>
      </c>
      <c r="E12" s="45">
        <v>2012</v>
      </c>
      <c r="F12" s="45">
        <v>2013</v>
      </c>
      <c r="G12" s="45">
        <v>2014</v>
      </c>
    </row>
    <row r="13" spans="1:7" x14ac:dyDescent="0.3">
      <c r="A13" s="42" t="s">
        <v>9</v>
      </c>
      <c r="B13" s="9">
        <v>7.1981999999999999</v>
      </c>
      <c r="C13" s="9">
        <v>7.3490000000000002</v>
      </c>
      <c r="D13" s="9">
        <v>7.1950000000000003</v>
      </c>
      <c r="E13" s="9">
        <v>7.1740000000000004</v>
      </c>
      <c r="F13" s="9">
        <v>7.0339999999999998</v>
      </c>
      <c r="G13" s="9">
        <v>7.24</v>
      </c>
    </row>
    <row r="14" spans="1:7" x14ac:dyDescent="0.3">
      <c r="A14" s="42" t="s">
        <v>10</v>
      </c>
      <c r="B14" s="9">
        <v>3.9615999999999998</v>
      </c>
      <c r="C14" s="9">
        <v>4.2060000000000004</v>
      </c>
      <c r="D14" s="9">
        <v>3.9430000000000001</v>
      </c>
      <c r="E14" s="9">
        <v>3.903</v>
      </c>
      <c r="F14" s="9">
        <v>3.97</v>
      </c>
      <c r="G14" s="9">
        <v>3.7850000000000001</v>
      </c>
    </row>
    <row r="15" spans="1:7" x14ac:dyDescent="0.3">
      <c r="A15" s="42" t="s">
        <v>11</v>
      </c>
      <c r="B15" s="9">
        <v>1.7152000000000001</v>
      </c>
      <c r="C15" s="9">
        <v>1.65</v>
      </c>
      <c r="D15" s="9">
        <v>1.724</v>
      </c>
      <c r="E15" s="9">
        <v>1.8080000000000001</v>
      </c>
      <c r="F15" s="9">
        <v>1.56</v>
      </c>
      <c r="G15" s="9">
        <v>1.8340000000000001</v>
      </c>
    </row>
    <row r="16" spans="1:7" x14ac:dyDescent="0.3">
      <c r="A16" s="42" t="s">
        <v>14</v>
      </c>
      <c r="B16" s="9">
        <v>0.86199999999999988</v>
      </c>
      <c r="C16" s="9">
        <v>0.83499999999999996</v>
      </c>
      <c r="D16" s="9">
        <v>0.9</v>
      </c>
      <c r="E16" s="9">
        <v>0.80200000000000005</v>
      </c>
      <c r="F16" s="9">
        <v>0.86799999999999999</v>
      </c>
      <c r="G16" s="9">
        <v>0.90500000000000003</v>
      </c>
    </row>
    <row r="17" spans="1:7" x14ac:dyDescent="0.3">
      <c r="A17" s="42" t="s">
        <v>15</v>
      </c>
      <c r="B17" s="9">
        <v>0.64700000000000002</v>
      </c>
      <c r="C17" s="9">
        <v>0.65300000000000002</v>
      </c>
      <c r="D17" s="9">
        <v>0.627</v>
      </c>
      <c r="E17" s="9">
        <v>0.65900000000000003</v>
      </c>
      <c r="F17" s="9">
        <v>0.627</v>
      </c>
      <c r="G17" s="9">
        <v>0.66900000000000004</v>
      </c>
    </row>
    <row r="18" spans="1:7" x14ac:dyDescent="0.3">
      <c r="A18" s="42" t="s">
        <v>18</v>
      </c>
      <c r="B18" s="9">
        <v>1.26E-2</v>
      </c>
      <c r="C18" s="9">
        <v>4.0000000000000001E-3</v>
      </c>
      <c r="D18" s="9"/>
      <c r="E18" s="9">
        <v>1E-3</v>
      </c>
      <c r="F18" s="9">
        <v>8.9999999999999993E-3</v>
      </c>
      <c r="G18" s="9">
        <v>4.8000000000000001E-2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연도별(완)</vt:lpstr>
      <vt:lpstr>월별</vt:lpstr>
      <vt:lpstr>구입처별</vt:lpstr>
      <vt:lpstr>연령별</vt:lpstr>
      <vt:lpstr>구입규격별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2015-09-20T08:24:18Z</cp:lastPrinted>
  <dcterms:created xsi:type="dcterms:W3CDTF">2015-09-15T04:09:07Z</dcterms:created>
  <dcterms:modified xsi:type="dcterms:W3CDTF">2015-10-11T23:48:52Z</dcterms:modified>
</cp:coreProperties>
</file>