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955" windowHeight="7995"/>
  </bookViews>
  <sheets>
    <sheet name="공급량" sheetId="1" r:id="rId1"/>
  </sheets>
  <calcPr calcId="145621"/>
</workbook>
</file>

<file path=xl/calcChain.xml><?xml version="1.0" encoding="utf-8"?>
<calcChain xmlns="http://schemas.openxmlformats.org/spreadsheetml/2006/main">
  <c r="B5" i="1" l="1"/>
  <c r="R5" i="1" l="1"/>
  <c r="Q5" i="1"/>
  <c r="O5" i="1"/>
  <c r="M5" i="1"/>
  <c r="N5" i="1"/>
  <c r="J5" i="1"/>
  <c r="D7" i="1" l="1"/>
  <c r="D8" i="1"/>
  <c r="D10" i="1"/>
  <c r="D11" i="1"/>
  <c r="D13" i="1"/>
  <c r="D19" i="1"/>
  <c r="D20" i="1"/>
  <c r="D21" i="1"/>
  <c r="D32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E6" i="1"/>
  <c r="D6" i="1" s="1"/>
  <c r="E7" i="1"/>
  <c r="E8" i="1"/>
  <c r="E9" i="1"/>
  <c r="D9" i="1" s="1"/>
  <c r="E10" i="1"/>
  <c r="E11" i="1"/>
  <c r="E12" i="1"/>
  <c r="D12" i="1" s="1"/>
  <c r="E13" i="1"/>
  <c r="E14" i="1"/>
  <c r="D14" i="1" s="1"/>
  <c r="E15" i="1"/>
  <c r="D15" i="1" s="1"/>
  <c r="E16" i="1"/>
  <c r="D16" i="1" s="1"/>
  <c r="E17" i="1"/>
  <c r="D17" i="1" s="1"/>
  <c r="E18" i="1"/>
  <c r="D18" i="1" s="1"/>
  <c r="E19" i="1"/>
  <c r="E20" i="1"/>
  <c r="E21" i="1"/>
  <c r="E22" i="1"/>
  <c r="D22" i="1" s="1"/>
  <c r="E23" i="1"/>
  <c r="D23" i="1" s="1"/>
  <c r="E24" i="1"/>
  <c r="D24" i="1" s="1"/>
  <c r="E25" i="1"/>
  <c r="D25" i="1" s="1"/>
  <c r="E26" i="1"/>
  <c r="D26" i="1" s="1"/>
  <c r="E27" i="1"/>
  <c r="D27" i="1" s="1"/>
  <c r="E28" i="1"/>
  <c r="D28" i="1" s="1"/>
  <c r="E29" i="1"/>
  <c r="D29" i="1" s="1"/>
  <c r="E30" i="1"/>
  <c r="D30" i="1" s="1"/>
  <c r="E31" i="1"/>
  <c r="D31" i="1" s="1"/>
  <c r="E32" i="1"/>
  <c r="E33" i="1"/>
  <c r="D33" i="1" s="1"/>
  <c r="E34" i="1"/>
  <c r="D34" i="1" s="1"/>
  <c r="E35" i="1"/>
  <c r="D35" i="1" s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6" i="1"/>
  <c r="P5" i="1" l="1"/>
  <c r="AN13" i="1"/>
  <c r="AN12" i="1"/>
  <c r="BC35" i="1" l="1"/>
  <c r="BC34" i="1"/>
  <c r="BC33" i="1"/>
  <c r="BC32" i="1"/>
  <c r="BC31" i="1"/>
  <c r="BC29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0" i="1"/>
  <c r="BC7" i="1"/>
  <c r="BC6" i="1"/>
  <c r="BE5" i="1"/>
  <c r="BD5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0" i="1"/>
  <c r="AZ7" i="1"/>
  <c r="AZ6" i="1"/>
  <c r="BB5" i="1"/>
  <c r="F5" i="1" s="1"/>
  <c r="BA5" i="1"/>
  <c r="I5" i="1"/>
  <c r="H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6" i="1"/>
  <c r="AZ5" i="1" l="1"/>
  <c r="BC5" i="1"/>
  <c r="G5" i="1"/>
  <c r="AW35" i="1"/>
  <c r="AT35" i="1"/>
  <c r="AQ35" i="1"/>
  <c r="AN35" i="1"/>
  <c r="AK35" i="1"/>
  <c r="AH35" i="1"/>
  <c r="Y35" i="1"/>
  <c r="V35" i="1"/>
  <c r="S35" i="1"/>
  <c r="J35" i="1"/>
  <c r="AW34" i="1"/>
  <c r="AT34" i="1"/>
  <c r="AQ34" i="1"/>
  <c r="AN34" i="1"/>
  <c r="AK34" i="1"/>
  <c r="AH34" i="1"/>
  <c r="Y34" i="1"/>
  <c r="V34" i="1"/>
  <c r="S34" i="1"/>
  <c r="J34" i="1"/>
  <c r="AW33" i="1"/>
  <c r="AT33" i="1"/>
  <c r="AQ33" i="1"/>
  <c r="AN33" i="1"/>
  <c r="AK33" i="1"/>
  <c r="AH33" i="1"/>
  <c r="Y33" i="1"/>
  <c r="V33" i="1"/>
  <c r="S33" i="1"/>
  <c r="J33" i="1"/>
  <c r="AW32" i="1"/>
  <c r="AT32" i="1"/>
  <c r="AQ32" i="1"/>
  <c r="AN32" i="1"/>
  <c r="AH32" i="1"/>
  <c r="Y32" i="1"/>
  <c r="V32" i="1"/>
  <c r="S32" i="1"/>
  <c r="J32" i="1"/>
  <c r="AW31" i="1"/>
  <c r="AT31" i="1"/>
  <c r="AQ31" i="1"/>
  <c r="AN31" i="1"/>
  <c r="AK31" i="1"/>
  <c r="AH31" i="1"/>
  <c r="Y31" i="1"/>
  <c r="V31" i="1"/>
  <c r="S31" i="1"/>
  <c r="J31" i="1"/>
  <c r="AW30" i="1"/>
  <c r="AT30" i="1"/>
  <c r="AQ30" i="1"/>
  <c r="AN30" i="1"/>
  <c r="AK30" i="1"/>
  <c r="AH30" i="1"/>
  <c r="Y30" i="1"/>
  <c r="V30" i="1"/>
  <c r="S30" i="1"/>
  <c r="J30" i="1"/>
  <c r="AW29" i="1"/>
  <c r="AT29" i="1"/>
  <c r="AQ29" i="1"/>
  <c r="AN29" i="1"/>
  <c r="AK29" i="1"/>
  <c r="AH29" i="1"/>
  <c r="Y29" i="1"/>
  <c r="V29" i="1"/>
  <c r="S29" i="1"/>
  <c r="J29" i="1"/>
  <c r="AW28" i="1"/>
  <c r="AT28" i="1"/>
  <c r="AQ28" i="1"/>
  <c r="AN28" i="1"/>
  <c r="AK28" i="1"/>
  <c r="AH28" i="1"/>
  <c r="Y28" i="1"/>
  <c r="V28" i="1"/>
  <c r="S28" i="1"/>
  <c r="J28" i="1"/>
  <c r="AW27" i="1"/>
  <c r="AT27" i="1"/>
  <c r="AQ27" i="1"/>
  <c r="AN27" i="1"/>
  <c r="AK27" i="1"/>
  <c r="AH27" i="1"/>
  <c r="Y27" i="1"/>
  <c r="V27" i="1"/>
  <c r="S27" i="1"/>
  <c r="J27" i="1"/>
  <c r="AW26" i="1"/>
  <c r="AT26" i="1"/>
  <c r="AQ26" i="1"/>
  <c r="AN26" i="1"/>
  <c r="AK26" i="1"/>
  <c r="AH26" i="1"/>
  <c r="Y26" i="1"/>
  <c r="V26" i="1"/>
  <c r="S26" i="1"/>
  <c r="J26" i="1"/>
  <c r="AW25" i="1"/>
  <c r="AT25" i="1"/>
  <c r="AQ25" i="1"/>
  <c r="AN25" i="1"/>
  <c r="AK25" i="1"/>
  <c r="AH25" i="1"/>
  <c r="Y25" i="1"/>
  <c r="V25" i="1"/>
  <c r="S25" i="1"/>
  <c r="J25" i="1"/>
  <c r="AW24" i="1"/>
  <c r="AT24" i="1"/>
  <c r="AQ24" i="1"/>
  <c r="AN24" i="1"/>
  <c r="AK24" i="1"/>
  <c r="AH24" i="1"/>
  <c r="Y24" i="1"/>
  <c r="V24" i="1"/>
  <c r="S24" i="1"/>
  <c r="J24" i="1"/>
  <c r="AW23" i="1"/>
  <c r="AT23" i="1"/>
  <c r="AQ23" i="1"/>
  <c r="AN23" i="1"/>
  <c r="AK23" i="1"/>
  <c r="AH23" i="1"/>
  <c r="Y23" i="1"/>
  <c r="V23" i="1"/>
  <c r="S23" i="1"/>
  <c r="J23" i="1"/>
  <c r="AW22" i="1"/>
  <c r="AT22" i="1"/>
  <c r="AQ22" i="1"/>
  <c r="AN22" i="1"/>
  <c r="AK22" i="1"/>
  <c r="AH22" i="1"/>
  <c r="Y22" i="1"/>
  <c r="V22" i="1"/>
  <c r="S22" i="1"/>
  <c r="J22" i="1"/>
  <c r="AW21" i="1"/>
  <c r="AT21" i="1"/>
  <c r="AQ21" i="1"/>
  <c r="AN21" i="1"/>
  <c r="AK21" i="1"/>
  <c r="AH21" i="1"/>
  <c r="Y21" i="1"/>
  <c r="V21" i="1"/>
  <c r="S21" i="1"/>
  <c r="J21" i="1"/>
  <c r="AW20" i="1"/>
  <c r="AT20" i="1"/>
  <c r="AQ20" i="1"/>
  <c r="AN20" i="1"/>
  <c r="AK20" i="1"/>
  <c r="AH20" i="1"/>
  <c r="Y20" i="1"/>
  <c r="V20" i="1"/>
  <c r="S20" i="1"/>
  <c r="J20" i="1"/>
  <c r="AW19" i="1"/>
  <c r="AT19" i="1"/>
  <c r="AQ19" i="1"/>
  <c r="AN19" i="1"/>
  <c r="AK19" i="1"/>
  <c r="AH19" i="1"/>
  <c r="Y19" i="1"/>
  <c r="V19" i="1"/>
  <c r="S19" i="1"/>
  <c r="J19" i="1"/>
  <c r="AW18" i="1"/>
  <c r="AT18" i="1"/>
  <c r="AQ18" i="1"/>
  <c r="AN18" i="1"/>
  <c r="AK18" i="1"/>
  <c r="AH18" i="1"/>
  <c r="Y18" i="1"/>
  <c r="V18" i="1"/>
  <c r="S18" i="1"/>
  <c r="J18" i="1"/>
  <c r="AW17" i="1"/>
  <c r="AT17" i="1"/>
  <c r="AQ17" i="1"/>
  <c r="AN17" i="1"/>
  <c r="AK17" i="1"/>
  <c r="AH17" i="1"/>
  <c r="Y17" i="1"/>
  <c r="V17" i="1"/>
  <c r="S17" i="1"/>
  <c r="J17" i="1"/>
  <c r="AW16" i="1"/>
  <c r="AT16" i="1"/>
  <c r="AQ16" i="1"/>
  <c r="AN16" i="1"/>
  <c r="AK16" i="1"/>
  <c r="AH16" i="1"/>
  <c r="Y16" i="1"/>
  <c r="V16" i="1"/>
  <c r="S16" i="1"/>
  <c r="J16" i="1"/>
  <c r="AW15" i="1"/>
  <c r="AT15" i="1"/>
  <c r="AQ15" i="1"/>
  <c r="AN15" i="1"/>
  <c r="AK15" i="1"/>
  <c r="AH15" i="1"/>
  <c r="Y15" i="1"/>
  <c r="V15" i="1"/>
  <c r="S15" i="1"/>
  <c r="J15" i="1"/>
  <c r="AW14" i="1"/>
  <c r="AT14" i="1"/>
  <c r="AQ14" i="1"/>
  <c r="AN14" i="1"/>
  <c r="AK14" i="1"/>
  <c r="AH14" i="1"/>
  <c r="Y14" i="1"/>
  <c r="V14" i="1"/>
  <c r="S14" i="1"/>
  <c r="J14" i="1"/>
  <c r="AW13" i="1"/>
  <c r="AT13" i="1"/>
  <c r="AQ13" i="1"/>
  <c r="AK13" i="1"/>
  <c r="AH13" i="1"/>
  <c r="Y13" i="1"/>
  <c r="V13" i="1"/>
  <c r="S13" i="1"/>
  <c r="J13" i="1"/>
  <c r="AT12" i="1"/>
  <c r="AQ12" i="1"/>
  <c r="S12" i="1"/>
  <c r="AT11" i="1"/>
  <c r="AQ11" i="1"/>
  <c r="S11" i="1"/>
  <c r="AW10" i="1"/>
  <c r="AT10" i="1"/>
  <c r="AQ10" i="1"/>
  <c r="AN10" i="1"/>
  <c r="AK10" i="1"/>
  <c r="AH10" i="1"/>
  <c r="Y10" i="1"/>
  <c r="V10" i="1"/>
  <c r="S10" i="1"/>
  <c r="J10" i="1"/>
  <c r="S9" i="1"/>
  <c r="S8" i="1"/>
  <c r="AW7" i="1"/>
  <c r="AT7" i="1"/>
  <c r="AQ7" i="1"/>
  <c r="AN7" i="1"/>
  <c r="AK7" i="1"/>
  <c r="AH7" i="1"/>
  <c r="Y7" i="1"/>
  <c r="V7" i="1"/>
  <c r="S7" i="1"/>
  <c r="J7" i="1"/>
  <c r="AW6" i="1"/>
  <c r="AT6" i="1"/>
  <c r="AQ6" i="1"/>
  <c r="AN6" i="1"/>
  <c r="AK6" i="1"/>
  <c r="AH6" i="1"/>
  <c r="Y6" i="1"/>
  <c r="V6" i="1"/>
  <c r="S6" i="1"/>
  <c r="J6" i="1"/>
  <c r="AY5" i="1"/>
  <c r="AX5" i="1"/>
  <c r="AV5" i="1"/>
  <c r="AU5" i="1"/>
  <c r="AS5" i="1"/>
  <c r="AR5" i="1"/>
  <c r="AP5" i="1"/>
  <c r="AO5" i="1"/>
  <c r="AM5" i="1"/>
  <c r="AL5" i="1"/>
  <c r="AJ5" i="1"/>
  <c r="AI5" i="1"/>
  <c r="AA5" i="1"/>
  <c r="Z5" i="1"/>
  <c r="X5" i="1"/>
  <c r="W5" i="1"/>
  <c r="V5" i="1" s="1"/>
  <c r="U5" i="1"/>
  <c r="T5" i="1"/>
  <c r="S5" i="1" s="1"/>
  <c r="L5" i="1"/>
  <c r="K5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7" i="1"/>
  <c r="C6" i="1"/>
  <c r="C5" i="1"/>
  <c r="AH5" i="1" l="1"/>
  <c r="E5" i="1"/>
  <c r="D5" i="1" s="1"/>
  <c r="AQ5" i="1"/>
  <c r="AT5" i="1"/>
  <c r="AW5" i="1"/>
  <c r="AK5" i="1"/>
  <c r="AN5" i="1"/>
  <c r="Y5" i="1"/>
</calcChain>
</file>

<file path=xl/comments1.xml><?xml version="1.0" encoding="utf-8"?>
<comments xmlns="http://schemas.openxmlformats.org/spreadsheetml/2006/main">
  <authors>
    <author>SEC</author>
  </authors>
  <commentList>
    <comment ref="T32" authorId="0">
      <text>
        <r>
          <rPr>
            <b/>
            <sz val="10"/>
            <color indexed="81"/>
            <rFont val="Tahoma"/>
            <family val="2"/>
          </rPr>
          <t xml:space="preserve">1,600 </t>
        </r>
        <r>
          <rPr>
            <b/>
            <sz val="10"/>
            <color indexed="81"/>
            <rFont val="돋움"/>
            <family val="3"/>
            <charset val="129"/>
          </rPr>
          <t>계통물량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개별로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별도신청함</t>
        </r>
      </text>
    </comment>
  </commentList>
</comments>
</file>

<file path=xl/sharedStrings.xml><?xml version="1.0" encoding="utf-8"?>
<sst xmlns="http://schemas.openxmlformats.org/spreadsheetml/2006/main" count="109" uniqueCount="61">
  <si>
    <t>시군별</t>
    <phoneticPr fontId="1" type="noConversion"/>
  </si>
  <si>
    <t>계</t>
    <phoneticPr fontId="1" type="noConversion"/>
  </si>
  <si>
    <t>소독</t>
    <phoneticPr fontId="1" type="noConversion"/>
  </si>
  <si>
    <t>미소독</t>
    <phoneticPr fontId="1" type="noConversion"/>
  </si>
  <si>
    <t>kg</t>
    <phoneticPr fontId="1" type="noConversion"/>
  </si>
  <si>
    <t>포대</t>
    <phoneticPr fontId="1" type="noConversion"/>
  </si>
  <si>
    <t>고시히카리</t>
    <phoneticPr fontId="1" type="noConversion"/>
  </si>
  <si>
    <t>계</t>
    <phoneticPr fontId="1" type="noConversion"/>
  </si>
  <si>
    <t>소독</t>
    <phoneticPr fontId="1" type="noConversion"/>
  </si>
  <si>
    <t>미소독</t>
    <phoneticPr fontId="1" type="noConversion"/>
  </si>
  <si>
    <t>미품벼</t>
    <phoneticPr fontId="1" type="noConversion"/>
  </si>
  <si>
    <t>삼광벼</t>
    <phoneticPr fontId="1" type="noConversion"/>
  </si>
  <si>
    <t>오대벼</t>
    <phoneticPr fontId="1" type="noConversion"/>
  </si>
  <si>
    <t>운광벼</t>
    <phoneticPr fontId="1" type="noConversion"/>
  </si>
  <si>
    <t>칠보벼</t>
    <phoneticPr fontId="1" type="noConversion"/>
  </si>
  <si>
    <t>수원시</t>
    <phoneticPr fontId="1" type="noConversion"/>
  </si>
  <si>
    <t>성남시</t>
    <phoneticPr fontId="1" type="noConversion"/>
  </si>
  <si>
    <t>의정부시</t>
    <phoneticPr fontId="1" type="noConversion"/>
  </si>
  <si>
    <t>안양시</t>
    <phoneticPr fontId="1" type="noConversion"/>
  </si>
  <si>
    <t>부천시</t>
    <phoneticPr fontId="1" type="noConversion"/>
  </si>
  <si>
    <t>광명시</t>
    <phoneticPr fontId="1" type="noConversion"/>
  </si>
  <si>
    <t>평택시</t>
    <phoneticPr fontId="1" type="noConversion"/>
  </si>
  <si>
    <t>동두천시</t>
    <phoneticPr fontId="1" type="noConversion"/>
  </si>
  <si>
    <t>안산시</t>
    <phoneticPr fontId="1" type="noConversion"/>
  </si>
  <si>
    <t>고양시</t>
    <phoneticPr fontId="1" type="noConversion"/>
  </si>
  <si>
    <t>과천시</t>
    <phoneticPr fontId="1" type="noConversion"/>
  </si>
  <si>
    <t>남양주시</t>
    <phoneticPr fontId="1" type="noConversion"/>
  </si>
  <si>
    <t>오산시</t>
    <phoneticPr fontId="1" type="noConversion"/>
  </si>
  <si>
    <t>시흥시</t>
    <phoneticPr fontId="1" type="noConversion"/>
  </si>
  <si>
    <t>군포시</t>
    <phoneticPr fontId="1" type="noConversion"/>
  </si>
  <si>
    <t>의왕시</t>
    <phoneticPr fontId="1" type="noConversion"/>
  </si>
  <si>
    <t>하남시</t>
    <phoneticPr fontId="1" type="noConversion"/>
  </si>
  <si>
    <t>용인시</t>
    <phoneticPr fontId="1" type="noConversion"/>
  </si>
  <si>
    <t>파주시</t>
    <phoneticPr fontId="1" type="noConversion"/>
  </si>
  <si>
    <t>이천시</t>
    <phoneticPr fontId="1" type="noConversion"/>
  </si>
  <si>
    <t>안성시</t>
    <phoneticPr fontId="1" type="noConversion"/>
  </si>
  <si>
    <t>김포시</t>
    <phoneticPr fontId="1" type="noConversion"/>
  </si>
  <si>
    <t>양주시</t>
    <phoneticPr fontId="1" type="noConversion"/>
  </si>
  <si>
    <t>여주시</t>
    <phoneticPr fontId="1" type="noConversion"/>
  </si>
  <si>
    <t>화성시</t>
    <phoneticPr fontId="1" type="noConversion"/>
  </si>
  <si>
    <t>광주시</t>
    <phoneticPr fontId="1" type="noConversion"/>
  </si>
  <si>
    <t>연천군</t>
    <phoneticPr fontId="1" type="noConversion"/>
  </si>
  <si>
    <t>포천시</t>
    <phoneticPr fontId="1" type="noConversion"/>
  </si>
  <si>
    <t>가평군</t>
    <phoneticPr fontId="1" type="noConversion"/>
  </si>
  <si>
    <t>양평군</t>
    <phoneticPr fontId="1" type="noConversion"/>
  </si>
  <si>
    <t>합 계</t>
    <phoneticPr fontId="1" type="noConversion"/>
  </si>
  <si>
    <t>공 급 량</t>
    <phoneticPr fontId="1" type="noConversion"/>
  </si>
  <si>
    <t>합   계(kg)</t>
    <phoneticPr fontId="1" type="noConversion"/>
  </si>
  <si>
    <t>남평벼</t>
    <phoneticPr fontId="1" type="noConversion"/>
  </si>
  <si>
    <t>대보벼</t>
    <phoneticPr fontId="1" type="noConversion"/>
  </si>
  <si>
    <t>대안벼</t>
    <phoneticPr fontId="1" type="noConversion"/>
  </si>
  <si>
    <t>맛드림</t>
    <phoneticPr fontId="1" type="noConversion"/>
  </si>
  <si>
    <t>삼덕벼</t>
    <phoneticPr fontId="1" type="noConversion"/>
  </si>
  <si>
    <t>새누리벼</t>
    <phoneticPr fontId="1" type="noConversion"/>
  </si>
  <si>
    <t>소다미벼</t>
    <phoneticPr fontId="1" type="noConversion"/>
  </si>
  <si>
    <t>일미벼</t>
    <phoneticPr fontId="1" type="noConversion"/>
  </si>
  <si>
    <t>추청벼</t>
    <phoneticPr fontId="1" type="noConversion"/>
  </si>
  <si>
    <t>하이아미</t>
    <phoneticPr fontId="1" type="noConversion"/>
  </si>
  <si>
    <t>황금누리벼</t>
    <phoneticPr fontId="1" type="noConversion"/>
  </si>
  <si>
    <t>2014년산 벼 보급종 공급 확정량</t>
    <phoneticPr fontId="1" type="noConversion"/>
  </si>
  <si>
    <t>2014년산 벼 보급종 공급 확정량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</si>
</sst>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돋움"/>
      <family val="3"/>
      <charset val="129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  <font>
      <b/>
      <sz val="24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8"/>
      <color theme="1"/>
      <name val="돋움"/>
      <family val="3"/>
      <charset val="129"/>
    </font>
    <font>
      <sz val="8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176" fontId="2" fillId="0" borderId="1" xfId="0" applyNumberFormat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176" fontId="2" fillId="0" borderId="6" xfId="0" applyNumberFormat="1" applyFont="1" applyBorder="1" applyAlignment="1">
      <alignment horizontal="right" vertical="center" shrinkToFit="1"/>
    </xf>
    <xf numFmtId="176" fontId="2" fillId="0" borderId="7" xfId="0" applyNumberFormat="1" applyFont="1" applyBorder="1" applyAlignment="1">
      <alignment horizontal="right"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1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2" fillId="0" borderId="13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176" fontId="2" fillId="0" borderId="23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7" fillId="0" borderId="0" xfId="0" applyNumberFormat="1" applyFont="1">
      <alignment vertical="center"/>
    </xf>
    <xf numFmtId="176" fontId="8" fillId="0" borderId="5" xfId="0" applyNumberFormat="1" applyFont="1" applyBorder="1" applyAlignment="1">
      <alignment horizontal="right" vertical="center" shrinkToFit="1"/>
    </xf>
    <xf numFmtId="176" fontId="9" fillId="0" borderId="0" xfId="0" applyNumberFormat="1" applyFont="1">
      <alignment vertical="center"/>
    </xf>
    <xf numFmtId="176" fontId="8" fillId="0" borderId="20" xfId="0" applyNumberFormat="1" applyFont="1" applyBorder="1" applyAlignment="1">
      <alignment horizontal="right" vertical="center" shrinkToFit="1"/>
    </xf>
    <xf numFmtId="176" fontId="8" fillId="0" borderId="9" xfId="0" applyNumberFormat="1" applyFont="1" applyBorder="1" applyAlignment="1">
      <alignment horizontal="right" vertical="center" shrinkToFit="1"/>
    </xf>
    <xf numFmtId="176" fontId="8" fillId="0" borderId="6" xfId="0" applyNumberFormat="1" applyFont="1" applyBorder="1" applyAlignment="1">
      <alignment horizontal="right" vertical="center" shrinkToFit="1"/>
    </xf>
    <xf numFmtId="176" fontId="8" fillId="0" borderId="10" xfId="0" applyNumberFormat="1" applyFont="1" applyBorder="1" applyAlignment="1">
      <alignment horizontal="right" vertical="center" shrinkToFit="1"/>
    </xf>
    <xf numFmtId="176" fontId="2" fillId="0" borderId="5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right" vertical="center" shrinkToFit="1"/>
    </xf>
    <xf numFmtId="0" fontId="2" fillId="0" borderId="37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right" vertical="center" shrinkToFit="1"/>
    </xf>
    <xf numFmtId="0" fontId="2" fillId="0" borderId="39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right" vertical="center" shrinkToFit="1"/>
    </xf>
    <xf numFmtId="0" fontId="2" fillId="0" borderId="41" xfId="0" applyFont="1" applyBorder="1" applyAlignment="1">
      <alignment horizontal="center" vertical="center"/>
    </xf>
    <xf numFmtId="176" fontId="2" fillId="0" borderId="42" xfId="0" applyNumberFormat="1" applyFont="1" applyBorder="1">
      <alignment vertical="center"/>
    </xf>
    <xf numFmtId="176" fontId="2" fillId="0" borderId="43" xfId="0" applyNumberFormat="1" applyFont="1" applyBorder="1">
      <alignment vertical="center"/>
    </xf>
    <xf numFmtId="176" fontId="2" fillId="0" borderId="44" xfId="0" applyNumberFormat="1" applyFont="1" applyBorder="1">
      <alignment vertical="center"/>
    </xf>
    <xf numFmtId="176" fontId="2" fillId="0" borderId="44" xfId="0" applyNumberFormat="1" applyFont="1" applyBorder="1" applyAlignment="1">
      <alignment horizontal="right" vertical="center" shrinkToFit="1"/>
    </xf>
    <xf numFmtId="176" fontId="2" fillId="0" borderId="45" xfId="0" applyNumberFormat="1" applyFont="1" applyBorder="1" applyAlignment="1">
      <alignment horizontal="right" vertical="center" shrinkToFit="1"/>
    </xf>
    <xf numFmtId="176" fontId="2" fillId="0" borderId="46" xfId="0" applyNumberFormat="1" applyFont="1" applyBorder="1" applyAlignment="1">
      <alignment horizontal="right" vertical="center" shrinkToFit="1"/>
    </xf>
    <xf numFmtId="176" fontId="2" fillId="0" borderId="43" xfId="0" applyNumberFormat="1" applyFont="1" applyBorder="1" applyAlignment="1">
      <alignment horizontal="right" vertical="center" shrinkToFit="1"/>
    </xf>
    <xf numFmtId="176" fontId="8" fillId="0" borderId="44" xfId="0" applyNumberFormat="1" applyFont="1" applyBorder="1" applyAlignment="1">
      <alignment horizontal="right" vertical="center" shrinkToFit="1"/>
    </xf>
    <xf numFmtId="176" fontId="8" fillId="0" borderId="45" xfId="0" applyNumberFormat="1" applyFont="1" applyBorder="1" applyAlignment="1">
      <alignment horizontal="right" vertical="center" shrinkToFit="1"/>
    </xf>
    <xf numFmtId="176" fontId="2" fillId="0" borderId="47" xfId="0" applyNumberFormat="1" applyFont="1" applyBorder="1" applyAlignment="1">
      <alignment horizontal="right" vertical="center" shrinkToFit="1"/>
    </xf>
    <xf numFmtId="176" fontId="8" fillId="0" borderId="47" xfId="0" applyNumberFormat="1" applyFont="1" applyBorder="1" applyAlignment="1">
      <alignment horizontal="right" vertical="center" shrinkToFit="1"/>
    </xf>
    <xf numFmtId="176" fontId="2" fillId="0" borderId="48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right" vertical="center" shrinkToFit="1"/>
    </xf>
    <xf numFmtId="176" fontId="2" fillId="0" borderId="50" xfId="0" applyNumberFormat="1" applyFont="1" applyBorder="1" applyAlignment="1">
      <alignment horizontal="right" vertical="center" shrinkToFit="1"/>
    </xf>
    <xf numFmtId="176" fontId="2" fillId="0" borderId="51" xfId="0" applyNumberFormat="1" applyFont="1" applyBorder="1" applyAlignment="1">
      <alignment horizontal="right" vertical="center" shrinkToFit="1"/>
    </xf>
    <xf numFmtId="176" fontId="2" fillId="0" borderId="52" xfId="0" applyNumberFormat="1" applyFont="1" applyBorder="1" applyAlignment="1">
      <alignment horizontal="right" vertical="center" shrinkToFit="1"/>
    </xf>
    <xf numFmtId="176" fontId="8" fillId="0" borderId="12" xfId="0" applyNumberFormat="1" applyFont="1" applyBorder="1" applyAlignment="1">
      <alignment horizontal="right" vertical="center" shrinkToFit="1"/>
    </xf>
    <xf numFmtId="176" fontId="8" fillId="0" borderId="43" xfId="0" applyNumberFormat="1" applyFont="1" applyBorder="1" applyAlignment="1">
      <alignment horizontal="right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36"/>
  <sheetViews>
    <sheetView tabSelected="1" zoomScale="70" zoomScaleNormal="70" workbookViewId="0">
      <selection activeCell="B13" sqref="B13"/>
    </sheetView>
  </sheetViews>
  <sheetFormatPr defaultRowHeight="16.5" x14ac:dyDescent="0.3"/>
  <cols>
    <col min="1" max="1" width="10" customWidth="1"/>
    <col min="2" max="2" width="12.375" customWidth="1"/>
    <col min="3" max="3" width="10.625" customWidth="1"/>
    <col min="4" max="5" width="12.5" customWidth="1"/>
    <col min="6" max="6" width="9.25" customWidth="1"/>
    <col min="7" max="7" width="8.125" customWidth="1"/>
    <col min="8" max="8" width="7.75" customWidth="1"/>
    <col min="9" max="9" width="6.875" customWidth="1"/>
    <col min="10" max="10" width="4.625" customWidth="1"/>
    <col min="11" max="11" width="5.875" customWidth="1"/>
    <col min="12" max="12" width="6.5" customWidth="1"/>
    <col min="13" max="13" width="5.125" customWidth="1"/>
    <col min="14" max="14" width="5.5" customWidth="1"/>
    <col min="15" max="15" width="5.875" customWidth="1"/>
    <col min="16" max="18" width="6.75" customWidth="1"/>
    <col min="19" max="24" width="5.875" customWidth="1"/>
    <col min="25" max="25" width="7.125" customWidth="1"/>
    <col min="26" max="26" width="7.375" customWidth="1"/>
    <col min="27" max="27" width="7" customWidth="1"/>
    <col min="28" max="30" width="6.625" customWidth="1"/>
    <col min="31" max="31" width="5.375" customWidth="1"/>
    <col min="32" max="32" width="5.625" customWidth="1"/>
    <col min="33" max="33" width="6.25" customWidth="1"/>
    <col min="34" max="35" width="5.125" customWidth="1"/>
    <col min="36" max="36" width="6.625" customWidth="1"/>
    <col min="37" max="39" width="8" customWidth="1"/>
    <col min="40" max="40" width="5.125" customWidth="1"/>
    <col min="41" max="41" width="6.125" customWidth="1"/>
    <col min="42" max="42" width="8" customWidth="1"/>
    <col min="43" max="43" width="4.625" customWidth="1"/>
    <col min="44" max="44" width="6.125" customWidth="1"/>
    <col min="45" max="45" width="7.125" customWidth="1"/>
    <col min="46" max="48" width="8" customWidth="1"/>
    <col min="49" max="49" width="7.125" customWidth="1"/>
    <col min="50" max="50" width="6.125" customWidth="1"/>
    <col min="51" max="52" width="6.5" customWidth="1"/>
    <col min="53" max="53" width="7.375" customWidth="1"/>
    <col min="54" max="54" width="7.75" customWidth="1"/>
    <col min="55" max="55" width="7.5" customWidth="1"/>
    <col min="56" max="56" width="7.375" customWidth="1"/>
  </cols>
  <sheetData>
    <row r="1" spans="1:57" ht="52.5" customHeight="1" x14ac:dyDescent="0.3">
      <c r="A1" s="79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1"/>
      <c r="AB1" s="79" t="s">
        <v>60</v>
      </c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1"/>
    </row>
    <row r="2" spans="1:57" ht="24.75" customHeight="1" x14ac:dyDescent="0.3">
      <c r="A2" s="64" t="s">
        <v>0</v>
      </c>
      <c r="B2" s="71" t="s">
        <v>46</v>
      </c>
      <c r="C2" s="72"/>
      <c r="D2" s="71" t="s">
        <v>47</v>
      </c>
      <c r="E2" s="74"/>
      <c r="F2" s="74"/>
      <c r="G2" s="67" t="s">
        <v>6</v>
      </c>
      <c r="H2" s="67"/>
      <c r="I2" s="67"/>
      <c r="J2" s="67" t="s">
        <v>48</v>
      </c>
      <c r="K2" s="67"/>
      <c r="L2" s="67"/>
      <c r="M2" s="67" t="s">
        <v>49</v>
      </c>
      <c r="N2" s="67"/>
      <c r="O2" s="67"/>
      <c r="P2" s="67" t="s">
        <v>50</v>
      </c>
      <c r="Q2" s="67"/>
      <c r="R2" s="67"/>
      <c r="S2" s="67" t="s">
        <v>51</v>
      </c>
      <c r="T2" s="67"/>
      <c r="U2" s="67"/>
      <c r="V2" s="67" t="s">
        <v>10</v>
      </c>
      <c r="W2" s="67"/>
      <c r="X2" s="67"/>
      <c r="Y2" s="67" t="s">
        <v>11</v>
      </c>
      <c r="Z2" s="67"/>
      <c r="AA2" s="82"/>
      <c r="AB2" s="64" t="s">
        <v>52</v>
      </c>
      <c r="AC2" s="67"/>
      <c r="AD2" s="67"/>
      <c r="AE2" s="67" t="s">
        <v>53</v>
      </c>
      <c r="AF2" s="67"/>
      <c r="AG2" s="67"/>
      <c r="AH2" s="67" t="s">
        <v>54</v>
      </c>
      <c r="AI2" s="67"/>
      <c r="AJ2" s="67"/>
      <c r="AK2" s="67" t="s">
        <v>12</v>
      </c>
      <c r="AL2" s="67"/>
      <c r="AM2" s="67"/>
      <c r="AN2" s="67" t="s">
        <v>13</v>
      </c>
      <c r="AO2" s="67"/>
      <c r="AP2" s="67"/>
      <c r="AQ2" s="67" t="s">
        <v>55</v>
      </c>
      <c r="AR2" s="67"/>
      <c r="AS2" s="67"/>
      <c r="AT2" s="67" t="s">
        <v>56</v>
      </c>
      <c r="AU2" s="67"/>
      <c r="AV2" s="67"/>
      <c r="AW2" s="67" t="s">
        <v>14</v>
      </c>
      <c r="AX2" s="67"/>
      <c r="AY2" s="67"/>
      <c r="AZ2" s="67" t="s">
        <v>57</v>
      </c>
      <c r="BA2" s="67"/>
      <c r="BB2" s="67"/>
      <c r="BC2" s="67" t="s">
        <v>58</v>
      </c>
      <c r="BD2" s="67"/>
      <c r="BE2" s="82"/>
    </row>
    <row r="3" spans="1:57" ht="21" customHeight="1" x14ac:dyDescent="0.3">
      <c r="A3" s="65"/>
      <c r="B3" s="69" t="s">
        <v>4</v>
      </c>
      <c r="C3" s="70" t="s">
        <v>5</v>
      </c>
      <c r="D3" s="73" t="s">
        <v>1</v>
      </c>
      <c r="E3" s="75" t="s">
        <v>2</v>
      </c>
      <c r="F3" s="77" t="s">
        <v>3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83"/>
      <c r="AB3" s="66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83"/>
    </row>
    <row r="4" spans="1:57" ht="21" customHeight="1" x14ac:dyDescent="0.3">
      <c r="A4" s="66"/>
      <c r="B4" s="69"/>
      <c r="C4" s="70"/>
      <c r="D4" s="73"/>
      <c r="E4" s="76"/>
      <c r="F4" s="78"/>
      <c r="G4" s="34" t="s">
        <v>7</v>
      </c>
      <c r="H4" s="21" t="s">
        <v>8</v>
      </c>
      <c r="I4" s="21" t="s">
        <v>9</v>
      </c>
      <c r="J4" s="21" t="s">
        <v>7</v>
      </c>
      <c r="K4" s="21" t="s">
        <v>8</v>
      </c>
      <c r="L4" s="23" t="s">
        <v>9</v>
      </c>
      <c r="M4" s="21" t="s">
        <v>7</v>
      </c>
      <c r="N4" s="21" t="s">
        <v>8</v>
      </c>
      <c r="O4" s="23" t="s">
        <v>9</v>
      </c>
      <c r="P4" s="21" t="s">
        <v>7</v>
      </c>
      <c r="Q4" s="21" t="s">
        <v>8</v>
      </c>
      <c r="R4" s="21" t="s">
        <v>9</v>
      </c>
      <c r="S4" s="21" t="s">
        <v>7</v>
      </c>
      <c r="T4" s="21" t="s">
        <v>8</v>
      </c>
      <c r="U4" s="21" t="s">
        <v>9</v>
      </c>
      <c r="V4" s="21" t="s">
        <v>7</v>
      </c>
      <c r="W4" s="21" t="s">
        <v>8</v>
      </c>
      <c r="X4" s="35" t="s">
        <v>9</v>
      </c>
      <c r="Y4" s="22" t="s">
        <v>7</v>
      </c>
      <c r="Z4" s="21" t="s">
        <v>8</v>
      </c>
      <c r="AA4" s="36" t="s">
        <v>9</v>
      </c>
      <c r="AB4" s="57" t="s">
        <v>7</v>
      </c>
      <c r="AC4" s="21" t="s">
        <v>8</v>
      </c>
      <c r="AD4" s="21" t="s">
        <v>9</v>
      </c>
      <c r="AE4" s="21" t="s">
        <v>7</v>
      </c>
      <c r="AF4" s="21" t="s">
        <v>8</v>
      </c>
      <c r="AG4" s="21" t="s">
        <v>9</v>
      </c>
      <c r="AH4" s="21" t="s">
        <v>7</v>
      </c>
      <c r="AI4" s="21" t="s">
        <v>8</v>
      </c>
      <c r="AJ4" s="21" t="s">
        <v>9</v>
      </c>
      <c r="AK4" s="21" t="s">
        <v>7</v>
      </c>
      <c r="AL4" s="21" t="s">
        <v>8</v>
      </c>
      <c r="AM4" s="21" t="s">
        <v>9</v>
      </c>
      <c r="AN4" s="21" t="s">
        <v>7</v>
      </c>
      <c r="AO4" s="21" t="s">
        <v>8</v>
      </c>
      <c r="AP4" s="21" t="s">
        <v>9</v>
      </c>
      <c r="AQ4" s="21" t="s">
        <v>7</v>
      </c>
      <c r="AR4" s="21" t="s">
        <v>8</v>
      </c>
      <c r="AS4" s="21" t="s">
        <v>9</v>
      </c>
      <c r="AT4" s="21" t="s">
        <v>7</v>
      </c>
      <c r="AU4" s="21" t="s">
        <v>8</v>
      </c>
      <c r="AV4" s="21" t="s">
        <v>9</v>
      </c>
      <c r="AW4" s="21" t="s">
        <v>7</v>
      </c>
      <c r="AX4" s="21" t="s">
        <v>8</v>
      </c>
      <c r="AY4" s="56" t="s">
        <v>9</v>
      </c>
      <c r="AZ4" s="21" t="s">
        <v>1</v>
      </c>
      <c r="BA4" s="21" t="s">
        <v>2</v>
      </c>
      <c r="BB4" s="56" t="s">
        <v>3</v>
      </c>
      <c r="BC4" s="21" t="s">
        <v>1</v>
      </c>
      <c r="BD4" s="21" t="s">
        <v>2</v>
      </c>
      <c r="BE4" s="36" t="s">
        <v>3</v>
      </c>
    </row>
    <row r="5" spans="1:57" ht="24.75" customHeight="1" x14ac:dyDescent="0.3">
      <c r="A5" s="37" t="s">
        <v>45</v>
      </c>
      <c r="B5" s="14">
        <f>SUM(B6:B35)</f>
        <v>3044540</v>
      </c>
      <c r="C5" s="15">
        <f>B5/20</f>
        <v>152227</v>
      </c>
      <c r="D5" s="13">
        <f>SUM(E5:F5)</f>
        <v>3044540</v>
      </c>
      <c r="E5" s="14">
        <f>SUM(H5+K5+N5+Q5+T5+W5+Z5+AC5+AF5+AI5+AL5+AO5+AR5+AU5+AX5+BA5+BD5)</f>
        <v>2971360</v>
      </c>
      <c r="F5" s="15">
        <f>SUM(I5+L5+O5+R5+U5+X5+AA5+AD5+AG5+AJ5+AM5+AP5+AS5+AV5+AY5+BB5+BE5)</f>
        <v>73180</v>
      </c>
      <c r="G5" s="1">
        <f>SUM(H5:I5)</f>
        <v>232000</v>
      </c>
      <c r="H5" s="2">
        <f>SUM(H6:H35)</f>
        <v>229480</v>
      </c>
      <c r="I5" s="3">
        <f>SUM(I6:I35)</f>
        <v>2520</v>
      </c>
      <c r="J5" s="1">
        <f>SUM(J6:J35)</f>
        <v>20</v>
      </c>
      <c r="K5" s="2">
        <f>SUM(K6:K35)</f>
        <v>20</v>
      </c>
      <c r="L5" s="3">
        <f>SUM(L6:L35)</f>
        <v>0</v>
      </c>
      <c r="M5" s="3">
        <f t="shared" ref="M5:O5" si="0">SUM(M6:M35)</f>
        <v>40</v>
      </c>
      <c r="N5" s="3">
        <f t="shared" si="0"/>
        <v>40</v>
      </c>
      <c r="O5" s="3">
        <f t="shared" si="0"/>
        <v>0</v>
      </c>
      <c r="P5" s="1">
        <f>SUM(P6:P35)</f>
        <v>207280</v>
      </c>
      <c r="Q5" s="1">
        <f>SUM(Q6:Q35)</f>
        <v>192800</v>
      </c>
      <c r="R5" s="1">
        <f>SUM(R6:R35)</f>
        <v>14480</v>
      </c>
      <c r="S5" s="1">
        <f t="shared" ref="S5:S35" si="1">SUM(T5:U5)</f>
        <v>64000</v>
      </c>
      <c r="T5" s="2">
        <f>SUM(T6:T35)</f>
        <v>63260</v>
      </c>
      <c r="U5" s="3">
        <f>SUM(U6:U35)</f>
        <v>740</v>
      </c>
      <c r="V5" s="1">
        <f t="shared" ref="V5:V35" si="2">SUM(W5:X5)</f>
        <v>80</v>
      </c>
      <c r="W5" s="2">
        <f>SUM(W6:W35)</f>
        <v>80</v>
      </c>
      <c r="X5" s="3">
        <f>SUM(X6:X35)</f>
        <v>0</v>
      </c>
      <c r="Y5" s="4">
        <f t="shared" ref="Y5:Y35" si="3">SUM(Z5:AA5)</f>
        <v>276680</v>
      </c>
      <c r="Z5" s="2">
        <f>SUM(Z6:Z35)</f>
        <v>263180</v>
      </c>
      <c r="AA5" s="38">
        <f>SUM(AA6:AA35)</f>
        <v>13500</v>
      </c>
      <c r="AB5" s="58">
        <v>560</v>
      </c>
      <c r="AC5" s="2">
        <v>560</v>
      </c>
      <c r="AD5" s="3"/>
      <c r="AE5" s="1">
        <v>640</v>
      </c>
      <c r="AF5" s="2">
        <v>640</v>
      </c>
      <c r="AG5" s="3"/>
      <c r="AH5" s="1">
        <f t="shared" ref="AH5:AH35" si="4">SUM(AI5:AJ5)</f>
        <v>1700</v>
      </c>
      <c r="AI5" s="2">
        <f>SUM(AI6:AI35)</f>
        <v>1700</v>
      </c>
      <c r="AJ5" s="2">
        <f>SUM(AJ6:AJ35)</f>
        <v>0</v>
      </c>
      <c r="AK5" s="1">
        <f t="shared" ref="AK5:AK35" si="5">SUM(AL5:AM5)</f>
        <v>43440</v>
      </c>
      <c r="AL5" s="2">
        <f>SUM(AL6:AL35)</f>
        <v>41780</v>
      </c>
      <c r="AM5" s="2">
        <f>SUM(AM6:AM35)</f>
        <v>1660</v>
      </c>
      <c r="AN5" s="1">
        <f t="shared" ref="AN5:AN35" si="6">SUM(AO5:AP5)</f>
        <v>3500</v>
      </c>
      <c r="AO5" s="2">
        <f>SUM(AO6:AO35)</f>
        <v>3500</v>
      </c>
      <c r="AP5" s="2">
        <f>SUM(AP6:AP35)</f>
        <v>0</v>
      </c>
      <c r="AQ5" s="1">
        <f t="shared" ref="AQ5:AQ35" si="7">SUM(AR5:AS5)</f>
        <v>40</v>
      </c>
      <c r="AR5" s="2">
        <f>SUM(AR6:AR35)</f>
        <v>40</v>
      </c>
      <c r="AS5" s="2">
        <f>SUM(AS6:AS35)</f>
        <v>0</v>
      </c>
      <c r="AT5" s="1">
        <f t="shared" ref="AT5:AT7" si="8">SUM(AU5:AV5)</f>
        <v>2011760</v>
      </c>
      <c r="AU5" s="2">
        <f>SUM(AU6:AU35)</f>
        <v>1976120</v>
      </c>
      <c r="AV5" s="2">
        <f>SUM(AV6:AV35)</f>
        <v>35640</v>
      </c>
      <c r="AW5" s="1">
        <f t="shared" ref="AW5:AW35" si="9">SUM(AX5:AY5)</f>
        <v>69400</v>
      </c>
      <c r="AX5" s="2">
        <f>SUM(AX6:AX35)</f>
        <v>68300</v>
      </c>
      <c r="AY5" s="3">
        <f>SUM(AY6:AY35)</f>
        <v>1100</v>
      </c>
      <c r="AZ5" s="1">
        <f t="shared" ref="AZ5:AZ7" si="10">SUM(BA5:BB5)</f>
        <v>129660</v>
      </c>
      <c r="BA5" s="2">
        <f>SUM(BA6:BA35)</f>
        <v>126120</v>
      </c>
      <c r="BB5" s="3">
        <f>SUM(BB6:BB35)</f>
        <v>3540</v>
      </c>
      <c r="BC5" s="1">
        <f t="shared" ref="BC5:BC7" si="11">SUM(BD5:BE5)</f>
        <v>3740</v>
      </c>
      <c r="BD5" s="2">
        <f>SUM(BD6:BD35)</f>
        <v>3740</v>
      </c>
      <c r="BE5" s="38">
        <f>SUM(BE6:BE35)</f>
        <v>0</v>
      </c>
    </row>
    <row r="6" spans="1:57" ht="21" customHeight="1" x14ac:dyDescent="0.3">
      <c r="A6" s="39" t="s">
        <v>15</v>
      </c>
      <c r="B6" s="19">
        <v>25980</v>
      </c>
      <c r="C6" s="16">
        <f>B6/20</f>
        <v>1299</v>
      </c>
      <c r="D6" s="19">
        <f>SUM(E6:F6)</f>
        <v>25980</v>
      </c>
      <c r="E6" s="32">
        <f t="shared" ref="E6:E35" si="12">SUM(H6+K6+N6+Q6+T6+W6+Z6+AC6+AF6+AI6+AL6+AO6+AR6+AU6+AX6+BA6+BD6)</f>
        <v>25980</v>
      </c>
      <c r="F6" s="33">
        <f t="shared" ref="F6:F35" si="13">SUM(I6+L6+O6+R6+U6+X6+AA6+AD6+AG6+AJ6+AM6+AP6+AS6+AV6+AY6+BB6+BE6)</f>
        <v>0</v>
      </c>
      <c r="G6" s="5">
        <f>SUM(H6:I6)</f>
        <v>60</v>
      </c>
      <c r="H6" s="6">
        <v>60</v>
      </c>
      <c r="I6" s="7"/>
      <c r="J6" s="5">
        <f t="shared" ref="J6:J35" si="14">SUM(K6:L6)</f>
        <v>0</v>
      </c>
      <c r="K6" s="6"/>
      <c r="L6" s="8"/>
      <c r="M6" s="5"/>
      <c r="N6" s="6"/>
      <c r="O6" s="8"/>
      <c r="P6" s="28">
        <f>SUM(Q6:R6)</f>
        <v>20</v>
      </c>
      <c r="Q6" s="30">
        <v>20</v>
      </c>
      <c r="R6" s="8"/>
      <c r="S6" s="5">
        <f t="shared" si="1"/>
        <v>0</v>
      </c>
      <c r="T6" s="6"/>
      <c r="U6" s="8"/>
      <c r="V6" s="5">
        <f t="shared" si="2"/>
        <v>0</v>
      </c>
      <c r="W6" s="6"/>
      <c r="X6" s="8"/>
      <c r="Y6" s="5">
        <f t="shared" si="3"/>
        <v>920</v>
      </c>
      <c r="Z6" s="6">
        <v>920</v>
      </c>
      <c r="AA6" s="40"/>
      <c r="AB6" s="59"/>
      <c r="AC6" s="6"/>
      <c r="AD6" s="8"/>
      <c r="AE6" s="5"/>
      <c r="AF6" s="6"/>
      <c r="AG6" s="8"/>
      <c r="AH6" s="5">
        <f t="shared" si="4"/>
        <v>0</v>
      </c>
      <c r="AI6" s="6"/>
      <c r="AJ6" s="8"/>
      <c r="AK6" s="5">
        <f t="shared" si="5"/>
        <v>0</v>
      </c>
      <c r="AL6" s="6"/>
      <c r="AM6" s="7"/>
      <c r="AN6" s="5">
        <f t="shared" si="6"/>
        <v>0</v>
      </c>
      <c r="AO6" s="6"/>
      <c r="AP6" s="8"/>
      <c r="AQ6" s="5">
        <f t="shared" si="7"/>
        <v>0</v>
      </c>
      <c r="AR6" s="6"/>
      <c r="AS6" s="8"/>
      <c r="AT6" s="26">
        <f t="shared" si="8"/>
        <v>24040</v>
      </c>
      <c r="AU6" s="6">
        <v>24040</v>
      </c>
      <c r="AV6" s="8"/>
      <c r="AW6" s="5">
        <f t="shared" si="9"/>
        <v>20</v>
      </c>
      <c r="AX6" s="6">
        <v>20</v>
      </c>
      <c r="AY6" s="8"/>
      <c r="AZ6" s="5">
        <f t="shared" si="10"/>
        <v>720</v>
      </c>
      <c r="BA6" s="6">
        <v>720</v>
      </c>
      <c r="BB6" s="8"/>
      <c r="BC6" s="5">
        <f t="shared" si="11"/>
        <v>200</v>
      </c>
      <c r="BD6" s="6">
        <v>200</v>
      </c>
      <c r="BE6" s="40"/>
    </row>
    <row r="7" spans="1:57" ht="21" customHeight="1" x14ac:dyDescent="0.3">
      <c r="A7" s="41" t="s">
        <v>16</v>
      </c>
      <c r="B7" s="20">
        <v>800</v>
      </c>
      <c r="C7" s="18">
        <f>B7/20</f>
        <v>40</v>
      </c>
      <c r="D7" s="20">
        <f t="shared" ref="D7:D35" si="15">SUM(E7:F7)</f>
        <v>800</v>
      </c>
      <c r="E7" s="17">
        <f t="shared" si="12"/>
        <v>800</v>
      </c>
      <c r="F7" s="18">
        <f t="shared" si="13"/>
        <v>0</v>
      </c>
      <c r="G7" s="9">
        <f t="shared" ref="G7:G35" si="16">SUM(H7:I7)</f>
        <v>0</v>
      </c>
      <c r="H7" s="10"/>
      <c r="I7" s="11"/>
      <c r="J7" s="9">
        <f t="shared" si="14"/>
        <v>0</v>
      </c>
      <c r="K7" s="10"/>
      <c r="L7" s="12"/>
      <c r="M7" s="9"/>
      <c r="N7" s="10"/>
      <c r="O7" s="12"/>
      <c r="P7" s="29">
        <f t="shared" ref="P7:P35" si="17">SUM(Q7:R7)</f>
        <v>20</v>
      </c>
      <c r="Q7" s="31">
        <v>20</v>
      </c>
      <c r="R7" s="12"/>
      <c r="S7" s="5">
        <f t="shared" si="1"/>
        <v>0</v>
      </c>
      <c r="T7" s="10"/>
      <c r="U7" s="12"/>
      <c r="V7" s="9">
        <f t="shared" si="2"/>
        <v>0</v>
      </c>
      <c r="W7" s="10"/>
      <c r="X7" s="12"/>
      <c r="Y7" s="9">
        <f t="shared" si="3"/>
        <v>0</v>
      </c>
      <c r="Z7" s="10"/>
      <c r="AA7" s="42"/>
      <c r="AB7" s="60"/>
      <c r="AC7" s="10"/>
      <c r="AD7" s="12"/>
      <c r="AE7" s="9"/>
      <c r="AF7" s="10"/>
      <c r="AG7" s="12"/>
      <c r="AH7" s="9">
        <f t="shared" si="4"/>
        <v>0</v>
      </c>
      <c r="AI7" s="10"/>
      <c r="AJ7" s="12"/>
      <c r="AK7" s="9">
        <f t="shared" si="5"/>
        <v>0</v>
      </c>
      <c r="AL7" s="10"/>
      <c r="AM7" s="11"/>
      <c r="AN7" s="9">
        <f t="shared" si="6"/>
        <v>0</v>
      </c>
      <c r="AO7" s="10"/>
      <c r="AP7" s="12"/>
      <c r="AQ7" s="5">
        <f t="shared" si="7"/>
        <v>0</v>
      </c>
      <c r="AR7" s="10"/>
      <c r="AS7" s="12"/>
      <c r="AT7" s="26">
        <f t="shared" si="8"/>
        <v>780</v>
      </c>
      <c r="AU7" s="10">
        <v>780</v>
      </c>
      <c r="AV7" s="12"/>
      <c r="AW7" s="9">
        <f t="shared" si="9"/>
        <v>0</v>
      </c>
      <c r="AX7" s="10"/>
      <c r="AY7" s="12"/>
      <c r="AZ7" s="9">
        <f t="shared" si="10"/>
        <v>0</v>
      </c>
      <c r="BA7" s="10"/>
      <c r="BB7" s="12"/>
      <c r="BC7" s="9">
        <f t="shared" si="11"/>
        <v>0</v>
      </c>
      <c r="BD7" s="10"/>
      <c r="BE7" s="42"/>
    </row>
    <row r="8" spans="1:57" ht="21" customHeight="1" x14ac:dyDescent="0.3">
      <c r="A8" s="41" t="s">
        <v>17</v>
      </c>
      <c r="B8" s="20">
        <v>4020</v>
      </c>
      <c r="C8" s="18">
        <f t="shared" ref="C8:C35" si="18">B8/20</f>
        <v>201</v>
      </c>
      <c r="D8" s="20">
        <f t="shared" si="15"/>
        <v>4020</v>
      </c>
      <c r="E8" s="17">
        <f t="shared" si="12"/>
        <v>4020</v>
      </c>
      <c r="F8" s="18">
        <f t="shared" si="13"/>
        <v>0</v>
      </c>
      <c r="G8" s="9">
        <f t="shared" si="16"/>
        <v>0</v>
      </c>
      <c r="H8" s="10"/>
      <c r="I8" s="11"/>
      <c r="J8" s="9"/>
      <c r="K8" s="10"/>
      <c r="L8" s="12"/>
      <c r="M8" s="9"/>
      <c r="N8" s="10"/>
      <c r="O8" s="12"/>
      <c r="P8" s="29">
        <f t="shared" si="17"/>
        <v>1800</v>
      </c>
      <c r="Q8" s="31">
        <v>1800</v>
      </c>
      <c r="R8" s="12"/>
      <c r="S8" s="5">
        <f t="shared" si="1"/>
        <v>0</v>
      </c>
      <c r="T8" s="10"/>
      <c r="U8" s="12"/>
      <c r="V8" s="9"/>
      <c r="W8" s="10"/>
      <c r="X8" s="12"/>
      <c r="Y8" s="9"/>
      <c r="Z8" s="10"/>
      <c r="AA8" s="42"/>
      <c r="AB8" s="60"/>
      <c r="AC8" s="10"/>
      <c r="AD8" s="12"/>
      <c r="AE8" s="9"/>
      <c r="AF8" s="10"/>
      <c r="AG8" s="12"/>
      <c r="AH8" s="9"/>
      <c r="AI8" s="10"/>
      <c r="AJ8" s="12"/>
      <c r="AK8" s="9"/>
      <c r="AL8" s="10"/>
      <c r="AM8" s="11"/>
      <c r="AN8" s="9"/>
      <c r="AO8" s="10"/>
      <c r="AP8" s="12"/>
      <c r="AQ8" s="5"/>
      <c r="AR8" s="10"/>
      <c r="AS8" s="12"/>
      <c r="AT8" s="26">
        <v>2220</v>
      </c>
      <c r="AU8" s="10">
        <v>2220</v>
      </c>
      <c r="AV8" s="12"/>
      <c r="AW8" s="9"/>
      <c r="AX8" s="10"/>
      <c r="AY8" s="12"/>
      <c r="AZ8" s="9"/>
      <c r="BA8" s="10"/>
      <c r="BB8" s="12"/>
      <c r="BC8" s="9"/>
      <c r="BD8" s="10"/>
      <c r="BE8" s="42"/>
    </row>
    <row r="9" spans="1:57" ht="21" customHeight="1" x14ac:dyDescent="0.3">
      <c r="A9" s="41" t="s">
        <v>18</v>
      </c>
      <c r="B9" s="20">
        <v>40</v>
      </c>
      <c r="C9" s="18">
        <f t="shared" si="18"/>
        <v>2</v>
      </c>
      <c r="D9" s="20">
        <f t="shared" si="15"/>
        <v>40</v>
      </c>
      <c r="E9" s="17">
        <f t="shared" si="12"/>
        <v>40</v>
      </c>
      <c r="F9" s="18">
        <f t="shared" si="13"/>
        <v>0</v>
      </c>
      <c r="G9" s="9">
        <f t="shared" si="16"/>
        <v>0</v>
      </c>
      <c r="H9" s="10"/>
      <c r="I9" s="11"/>
      <c r="J9" s="9"/>
      <c r="K9" s="10"/>
      <c r="L9" s="12"/>
      <c r="M9" s="9"/>
      <c r="N9" s="10"/>
      <c r="O9" s="12"/>
      <c r="P9" s="29">
        <f t="shared" si="17"/>
        <v>0</v>
      </c>
      <c r="Q9" s="31"/>
      <c r="R9" s="12"/>
      <c r="S9" s="5">
        <f t="shared" si="1"/>
        <v>0</v>
      </c>
      <c r="T9" s="10"/>
      <c r="U9" s="12"/>
      <c r="V9" s="9"/>
      <c r="W9" s="10"/>
      <c r="X9" s="12"/>
      <c r="Y9" s="9"/>
      <c r="Z9" s="10"/>
      <c r="AA9" s="42"/>
      <c r="AB9" s="60"/>
      <c r="AC9" s="10"/>
      <c r="AD9" s="12"/>
      <c r="AE9" s="9"/>
      <c r="AF9" s="10"/>
      <c r="AG9" s="12"/>
      <c r="AH9" s="9"/>
      <c r="AI9" s="10"/>
      <c r="AJ9" s="12"/>
      <c r="AK9" s="9"/>
      <c r="AL9" s="10"/>
      <c r="AM9" s="11"/>
      <c r="AN9" s="9"/>
      <c r="AO9" s="10"/>
      <c r="AP9" s="12"/>
      <c r="AQ9" s="5"/>
      <c r="AR9" s="10"/>
      <c r="AS9" s="12"/>
      <c r="AT9" s="26">
        <v>40</v>
      </c>
      <c r="AU9" s="10">
        <v>40</v>
      </c>
      <c r="AV9" s="12"/>
      <c r="AW9" s="9"/>
      <c r="AX9" s="10"/>
      <c r="AY9" s="12"/>
      <c r="AZ9" s="9"/>
      <c r="BA9" s="10"/>
      <c r="BB9" s="12"/>
      <c r="BC9" s="9"/>
      <c r="BD9" s="10"/>
      <c r="BE9" s="42"/>
    </row>
    <row r="10" spans="1:57" ht="21" customHeight="1" x14ac:dyDescent="0.3">
      <c r="A10" s="41" t="s">
        <v>19</v>
      </c>
      <c r="B10" s="20">
        <v>11020</v>
      </c>
      <c r="C10" s="18">
        <f t="shared" si="18"/>
        <v>551</v>
      </c>
      <c r="D10" s="20">
        <f t="shared" si="15"/>
        <v>11020</v>
      </c>
      <c r="E10" s="17">
        <f t="shared" si="12"/>
        <v>8340</v>
      </c>
      <c r="F10" s="18">
        <f t="shared" si="13"/>
        <v>2680</v>
      </c>
      <c r="G10" s="9">
        <f t="shared" si="16"/>
        <v>0</v>
      </c>
      <c r="H10" s="10"/>
      <c r="I10" s="11"/>
      <c r="J10" s="9">
        <f t="shared" si="14"/>
        <v>0</v>
      </c>
      <c r="K10" s="10"/>
      <c r="L10" s="12"/>
      <c r="M10" s="9"/>
      <c r="N10" s="10"/>
      <c r="O10" s="12"/>
      <c r="P10" s="29">
        <f t="shared" si="17"/>
        <v>40</v>
      </c>
      <c r="Q10" s="31">
        <v>40</v>
      </c>
      <c r="R10" s="12"/>
      <c r="S10" s="5">
        <f t="shared" si="1"/>
        <v>0</v>
      </c>
      <c r="T10" s="10"/>
      <c r="U10" s="12"/>
      <c r="V10" s="9">
        <f t="shared" si="2"/>
        <v>0</v>
      </c>
      <c r="W10" s="10"/>
      <c r="X10" s="12"/>
      <c r="Y10" s="9">
        <f t="shared" si="3"/>
        <v>7360</v>
      </c>
      <c r="Z10" s="10">
        <v>5160</v>
      </c>
      <c r="AA10" s="42">
        <v>2200</v>
      </c>
      <c r="AB10" s="60"/>
      <c r="AC10" s="10"/>
      <c r="AD10" s="12"/>
      <c r="AE10" s="9"/>
      <c r="AF10" s="10"/>
      <c r="AG10" s="12"/>
      <c r="AH10" s="9">
        <f t="shared" si="4"/>
        <v>0</v>
      </c>
      <c r="AI10" s="10"/>
      <c r="AJ10" s="12"/>
      <c r="AK10" s="9">
        <f t="shared" si="5"/>
        <v>0</v>
      </c>
      <c r="AL10" s="10"/>
      <c r="AM10" s="11"/>
      <c r="AN10" s="9">
        <f t="shared" si="6"/>
        <v>0</v>
      </c>
      <c r="AO10" s="10"/>
      <c r="AP10" s="12"/>
      <c r="AQ10" s="5">
        <f t="shared" si="7"/>
        <v>0</v>
      </c>
      <c r="AR10" s="10"/>
      <c r="AS10" s="12"/>
      <c r="AT10" s="26">
        <f t="shared" ref="AT10:AT35" si="19">SUM(AU10:AV10)</f>
        <v>3120</v>
      </c>
      <c r="AU10" s="10">
        <v>2700</v>
      </c>
      <c r="AV10" s="12">
        <v>420</v>
      </c>
      <c r="AW10" s="9">
        <f t="shared" si="9"/>
        <v>0</v>
      </c>
      <c r="AX10" s="10"/>
      <c r="AY10" s="12"/>
      <c r="AZ10" s="9">
        <f t="shared" ref="AZ10" si="20">SUM(BA10:BB10)</f>
        <v>500</v>
      </c>
      <c r="BA10" s="10">
        <v>440</v>
      </c>
      <c r="BB10" s="12">
        <v>60</v>
      </c>
      <c r="BC10" s="9">
        <f t="shared" ref="BC10" si="21">SUM(BD10:BE10)</f>
        <v>0</v>
      </c>
      <c r="BD10" s="10"/>
      <c r="BE10" s="42"/>
    </row>
    <row r="11" spans="1:57" ht="21" customHeight="1" x14ac:dyDescent="0.3">
      <c r="A11" s="41" t="s">
        <v>20</v>
      </c>
      <c r="B11" s="20">
        <v>4400</v>
      </c>
      <c r="C11" s="18">
        <f t="shared" si="18"/>
        <v>220</v>
      </c>
      <c r="D11" s="20">
        <f t="shared" si="15"/>
        <v>4400</v>
      </c>
      <c r="E11" s="17">
        <f t="shared" si="12"/>
        <v>4400</v>
      </c>
      <c r="F11" s="18">
        <f t="shared" si="13"/>
        <v>0</v>
      </c>
      <c r="G11" s="9">
        <f t="shared" si="16"/>
        <v>0</v>
      </c>
      <c r="H11" s="10"/>
      <c r="I11" s="11"/>
      <c r="J11" s="9"/>
      <c r="K11" s="10"/>
      <c r="L11" s="12"/>
      <c r="M11" s="9"/>
      <c r="N11" s="10"/>
      <c r="O11" s="12"/>
      <c r="P11" s="29">
        <f t="shared" si="17"/>
        <v>0</v>
      </c>
      <c r="Q11" s="31"/>
      <c r="R11" s="12"/>
      <c r="S11" s="5">
        <f t="shared" si="1"/>
        <v>0</v>
      </c>
      <c r="T11" s="10"/>
      <c r="U11" s="12"/>
      <c r="V11" s="9"/>
      <c r="W11" s="10"/>
      <c r="X11" s="12"/>
      <c r="Y11" s="9"/>
      <c r="Z11" s="10"/>
      <c r="AA11" s="42"/>
      <c r="AB11" s="60"/>
      <c r="AC11" s="10"/>
      <c r="AD11" s="12"/>
      <c r="AE11" s="9"/>
      <c r="AF11" s="10"/>
      <c r="AG11" s="12"/>
      <c r="AH11" s="9"/>
      <c r="AI11" s="10"/>
      <c r="AJ11" s="12"/>
      <c r="AK11" s="9"/>
      <c r="AL11" s="10"/>
      <c r="AM11" s="11"/>
      <c r="AN11" s="9"/>
      <c r="AO11" s="10"/>
      <c r="AP11" s="12"/>
      <c r="AQ11" s="5">
        <f t="shared" si="7"/>
        <v>0</v>
      </c>
      <c r="AR11" s="10"/>
      <c r="AS11" s="12"/>
      <c r="AT11" s="26">
        <f t="shared" si="19"/>
        <v>4400</v>
      </c>
      <c r="AU11" s="10">
        <v>4400</v>
      </c>
      <c r="AV11" s="12"/>
      <c r="AW11" s="9"/>
      <c r="AX11" s="10"/>
      <c r="AY11" s="12"/>
      <c r="AZ11" s="9"/>
      <c r="BA11" s="10"/>
      <c r="BB11" s="12"/>
      <c r="BC11" s="9"/>
      <c r="BD11" s="10"/>
      <c r="BE11" s="42"/>
    </row>
    <row r="12" spans="1:57" ht="21" customHeight="1" x14ac:dyDescent="0.3">
      <c r="A12" s="41" t="s">
        <v>21</v>
      </c>
      <c r="B12" s="20">
        <v>371640</v>
      </c>
      <c r="C12" s="18">
        <f t="shared" si="18"/>
        <v>18582</v>
      </c>
      <c r="D12" s="20">
        <f t="shared" si="15"/>
        <v>371640</v>
      </c>
      <c r="E12" s="17">
        <f t="shared" si="12"/>
        <v>366180</v>
      </c>
      <c r="F12" s="18">
        <f t="shared" si="13"/>
        <v>5460</v>
      </c>
      <c r="G12" s="9">
        <f t="shared" si="16"/>
        <v>91800</v>
      </c>
      <c r="H12" s="10">
        <v>91400</v>
      </c>
      <c r="I12" s="11">
        <v>400</v>
      </c>
      <c r="J12" s="9"/>
      <c r="K12" s="10"/>
      <c r="L12" s="12"/>
      <c r="M12" s="9"/>
      <c r="N12" s="10"/>
      <c r="O12" s="12"/>
      <c r="P12" s="29">
        <f t="shared" si="17"/>
        <v>0</v>
      </c>
      <c r="Q12" s="31"/>
      <c r="R12" s="12"/>
      <c r="S12" s="5">
        <f t="shared" si="1"/>
        <v>1900</v>
      </c>
      <c r="T12" s="10">
        <v>1900</v>
      </c>
      <c r="U12" s="12"/>
      <c r="V12" s="9"/>
      <c r="W12" s="10"/>
      <c r="X12" s="12"/>
      <c r="Y12" s="9">
        <v>62180</v>
      </c>
      <c r="Z12" s="10">
        <v>60540</v>
      </c>
      <c r="AA12" s="42">
        <v>1880</v>
      </c>
      <c r="AB12" s="60"/>
      <c r="AC12" s="10"/>
      <c r="AD12" s="12"/>
      <c r="AE12" s="9"/>
      <c r="AF12" s="10"/>
      <c r="AG12" s="12"/>
      <c r="AH12" s="9"/>
      <c r="AI12" s="10"/>
      <c r="AJ12" s="12"/>
      <c r="AK12" s="9"/>
      <c r="AL12" s="10"/>
      <c r="AM12" s="11"/>
      <c r="AN12" s="9">
        <f>SUM(AO12:AP12)</f>
        <v>100</v>
      </c>
      <c r="AO12" s="10">
        <v>100</v>
      </c>
      <c r="AP12" s="12"/>
      <c r="AQ12" s="5">
        <f t="shared" si="7"/>
        <v>0</v>
      </c>
      <c r="AR12" s="10"/>
      <c r="AS12" s="12"/>
      <c r="AT12" s="26">
        <f t="shared" si="19"/>
        <v>206080</v>
      </c>
      <c r="AU12" s="10">
        <v>202900</v>
      </c>
      <c r="AV12" s="12">
        <v>3180</v>
      </c>
      <c r="AW12" s="9">
        <v>1260</v>
      </c>
      <c r="AX12" s="10">
        <v>1460</v>
      </c>
      <c r="AY12" s="12"/>
      <c r="AZ12" s="9">
        <v>7960</v>
      </c>
      <c r="BA12" s="10">
        <v>7880</v>
      </c>
      <c r="BB12" s="12"/>
      <c r="BC12" s="9"/>
      <c r="BD12" s="10"/>
      <c r="BE12" s="42"/>
    </row>
    <row r="13" spans="1:57" ht="21" customHeight="1" x14ac:dyDescent="0.3">
      <c r="A13" s="41" t="s">
        <v>22</v>
      </c>
      <c r="B13" s="20">
        <v>9160</v>
      </c>
      <c r="C13" s="18">
        <f t="shared" si="18"/>
        <v>458</v>
      </c>
      <c r="D13" s="20">
        <f t="shared" si="15"/>
        <v>9160</v>
      </c>
      <c r="E13" s="17">
        <f t="shared" si="12"/>
        <v>9160</v>
      </c>
      <c r="F13" s="18">
        <f t="shared" si="13"/>
        <v>0</v>
      </c>
      <c r="G13" s="9">
        <f t="shared" si="16"/>
        <v>40</v>
      </c>
      <c r="H13" s="10">
        <v>40</v>
      </c>
      <c r="I13" s="11"/>
      <c r="J13" s="9">
        <f t="shared" si="14"/>
        <v>0</v>
      </c>
      <c r="K13" s="10"/>
      <c r="L13" s="12"/>
      <c r="M13" s="9"/>
      <c r="N13" s="10"/>
      <c r="O13" s="12"/>
      <c r="P13" s="29">
        <f t="shared" si="17"/>
        <v>3120</v>
      </c>
      <c r="Q13" s="31">
        <v>3120</v>
      </c>
      <c r="R13" s="12"/>
      <c r="S13" s="9">
        <f t="shared" si="1"/>
        <v>2000</v>
      </c>
      <c r="T13" s="10">
        <v>2000</v>
      </c>
      <c r="U13" s="12"/>
      <c r="V13" s="9">
        <f t="shared" si="2"/>
        <v>0</v>
      </c>
      <c r="W13" s="10"/>
      <c r="X13" s="12"/>
      <c r="Y13" s="9">
        <f t="shared" si="3"/>
        <v>500</v>
      </c>
      <c r="Z13" s="10">
        <v>500</v>
      </c>
      <c r="AA13" s="42"/>
      <c r="AB13" s="60"/>
      <c r="AC13" s="10"/>
      <c r="AD13" s="12"/>
      <c r="AE13" s="9"/>
      <c r="AF13" s="10"/>
      <c r="AG13" s="12"/>
      <c r="AH13" s="9">
        <f t="shared" si="4"/>
        <v>0</v>
      </c>
      <c r="AI13" s="10"/>
      <c r="AJ13" s="12"/>
      <c r="AK13" s="9">
        <f t="shared" si="5"/>
        <v>980</v>
      </c>
      <c r="AL13" s="10">
        <v>980</v>
      </c>
      <c r="AM13" s="11"/>
      <c r="AN13" s="9">
        <f>SUM(AO13:AP13)</f>
        <v>500</v>
      </c>
      <c r="AO13" s="10">
        <v>500</v>
      </c>
      <c r="AP13" s="12"/>
      <c r="AQ13" s="5">
        <f t="shared" si="7"/>
        <v>0</v>
      </c>
      <c r="AR13" s="10"/>
      <c r="AS13" s="12"/>
      <c r="AT13" s="26">
        <f t="shared" si="19"/>
        <v>80</v>
      </c>
      <c r="AU13" s="10">
        <v>80</v>
      </c>
      <c r="AV13" s="12"/>
      <c r="AW13" s="9">
        <f t="shared" si="9"/>
        <v>320</v>
      </c>
      <c r="AX13" s="10">
        <v>320</v>
      </c>
      <c r="AY13" s="12"/>
      <c r="AZ13" s="9">
        <f t="shared" ref="AZ13:AZ35" si="22">SUM(BA13:BB13)</f>
        <v>1620</v>
      </c>
      <c r="BA13" s="10">
        <v>1620</v>
      </c>
      <c r="BB13" s="12"/>
      <c r="BC13" s="9">
        <f t="shared" ref="BC13:BC35" si="23">SUM(BD13:BE13)</f>
        <v>0</v>
      </c>
      <c r="BD13" s="10"/>
      <c r="BE13" s="42"/>
    </row>
    <row r="14" spans="1:57" ht="21" customHeight="1" x14ac:dyDescent="0.3">
      <c r="A14" s="41" t="s">
        <v>23</v>
      </c>
      <c r="B14" s="20">
        <v>41480</v>
      </c>
      <c r="C14" s="18">
        <f t="shared" si="18"/>
        <v>2074</v>
      </c>
      <c r="D14" s="20">
        <f t="shared" si="15"/>
        <v>41480</v>
      </c>
      <c r="E14" s="17">
        <f t="shared" si="12"/>
        <v>41480</v>
      </c>
      <c r="F14" s="18">
        <f t="shared" si="13"/>
        <v>0</v>
      </c>
      <c r="G14" s="9">
        <f t="shared" si="16"/>
        <v>0</v>
      </c>
      <c r="H14" s="10"/>
      <c r="I14" s="11"/>
      <c r="J14" s="9">
        <f t="shared" si="14"/>
        <v>0</v>
      </c>
      <c r="K14" s="10"/>
      <c r="L14" s="12"/>
      <c r="M14" s="9"/>
      <c r="N14" s="10"/>
      <c r="O14" s="12"/>
      <c r="P14" s="29">
        <f t="shared" si="17"/>
        <v>0</v>
      </c>
      <c r="Q14" s="31"/>
      <c r="R14" s="12"/>
      <c r="S14" s="9">
        <f t="shared" si="1"/>
        <v>100</v>
      </c>
      <c r="T14" s="10">
        <v>100</v>
      </c>
      <c r="U14" s="12"/>
      <c r="V14" s="9">
        <f t="shared" si="2"/>
        <v>0</v>
      </c>
      <c r="W14" s="10"/>
      <c r="X14" s="12"/>
      <c r="Y14" s="9">
        <f t="shared" si="3"/>
        <v>20680</v>
      </c>
      <c r="Z14" s="10">
        <v>20680</v>
      </c>
      <c r="AA14" s="42"/>
      <c r="AB14" s="60"/>
      <c r="AC14" s="10"/>
      <c r="AD14" s="12"/>
      <c r="AE14" s="9"/>
      <c r="AF14" s="10"/>
      <c r="AG14" s="12"/>
      <c r="AH14" s="9">
        <f t="shared" si="4"/>
        <v>0</v>
      </c>
      <c r="AI14" s="10"/>
      <c r="AJ14" s="12"/>
      <c r="AK14" s="9">
        <f t="shared" si="5"/>
        <v>0</v>
      </c>
      <c r="AL14" s="10"/>
      <c r="AM14" s="11"/>
      <c r="AN14" s="9">
        <f t="shared" si="6"/>
        <v>60</v>
      </c>
      <c r="AO14" s="10">
        <v>60</v>
      </c>
      <c r="AP14" s="12"/>
      <c r="AQ14" s="5">
        <f t="shared" si="7"/>
        <v>0</v>
      </c>
      <c r="AR14" s="10"/>
      <c r="AS14" s="12"/>
      <c r="AT14" s="26">
        <f t="shared" si="19"/>
        <v>9780</v>
      </c>
      <c r="AU14" s="10">
        <v>9780</v>
      </c>
      <c r="AV14" s="12"/>
      <c r="AW14" s="9">
        <f t="shared" si="9"/>
        <v>280</v>
      </c>
      <c r="AX14" s="10">
        <v>280</v>
      </c>
      <c r="AY14" s="12"/>
      <c r="AZ14" s="9">
        <f t="shared" si="22"/>
        <v>10580</v>
      </c>
      <c r="BA14" s="10">
        <v>10580</v>
      </c>
      <c r="BB14" s="12"/>
      <c r="BC14" s="9">
        <f t="shared" si="23"/>
        <v>0</v>
      </c>
      <c r="BD14" s="10"/>
      <c r="BE14" s="42"/>
    </row>
    <row r="15" spans="1:57" ht="21" customHeight="1" x14ac:dyDescent="0.3">
      <c r="A15" s="41" t="s">
        <v>24</v>
      </c>
      <c r="B15" s="20">
        <v>51500</v>
      </c>
      <c r="C15" s="18">
        <f t="shared" si="18"/>
        <v>2575</v>
      </c>
      <c r="D15" s="20">
        <f t="shared" si="15"/>
        <v>51500</v>
      </c>
      <c r="E15" s="17">
        <f t="shared" si="12"/>
        <v>49900</v>
      </c>
      <c r="F15" s="18">
        <f t="shared" si="13"/>
        <v>1600</v>
      </c>
      <c r="G15" s="9">
        <f t="shared" si="16"/>
        <v>1800</v>
      </c>
      <c r="H15" s="10">
        <v>1800</v>
      </c>
      <c r="I15" s="11"/>
      <c r="J15" s="9">
        <f t="shared" si="14"/>
        <v>0</v>
      </c>
      <c r="K15" s="10"/>
      <c r="L15" s="12"/>
      <c r="M15" s="9"/>
      <c r="N15" s="10"/>
      <c r="O15" s="12"/>
      <c r="P15" s="29">
        <f t="shared" si="17"/>
        <v>0</v>
      </c>
      <c r="Q15" s="31"/>
      <c r="R15" s="12"/>
      <c r="S15" s="9">
        <f t="shared" si="1"/>
        <v>4000</v>
      </c>
      <c r="T15" s="10">
        <v>4000</v>
      </c>
      <c r="U15" s="12"/>
      <c r="V15" s="9">
        <f t="shared" si="2"/>
        <v>0</v>
      </c>
      <c r="W15" s="10"/>
      <c r="X15" s="12"/>
      <c r="Y15" s="9">
        <f t="shared" si="3"/>
        <v>2520</v>
      </c>
      <c r="Z15" s="10">
        <v>2520</v>
      </c>
      <c r="AA15" s="42"/>
      <c r="AB15" s="60"/>
      <c r="AC15" s="10"/>
      <c r="AD15" s="12"/>
      <c r="AE15" s="9"/>
      <c r="AF15" s="10"/>
      <c r="AG15" s="12"/>
      <c r="AH15" s="9">
        <f t="shared" si="4"/>
        <v>0</v>
      </c>
      <c r="AI15" s="10"/>
      <c r="AJ15" s="12"/>
      <c r="AK15" s="9">
        <f t="shared" si="5"/>
        <v>0</v>
      </c>
      <c r="AL15" s="10"/>
      <c r="AM15" s="11"/>
      <c r="AN15" s="9">
        <f t="shared" si="6"/>
        <v>0</v>
      </c>
      <c r="AO15" s="10"/>
      <c r="AP15" s="12"/>
      <c r="AQ15" s="5">
        <f t="shared" si="7"/>
        <v>0</v>
      </c>
      <c r="AR15" s="10"/>
      <c r="AS15" s="12"/>
      <c r="AT15" s="26">
        <f t="shared" si="19"/>
        <v>30880</v>
      </c>
      <c r="AU15" s="10">
        <v>30880</v>
      </c>
      <c r="AV15" s="12"/>
      <c r="AW15" s="9">
        <f t="shared" si="9"/>
        <v>400</v>
      </c>
      <c r="AX15" s="10">
        <v>400</v>
      </c>
      <c r="AY15" s="12"/>
      <c r="AZ15" s="9">
        <f t="shared" si="22"/>
        <v>11900</v>
      </c>
      <c r="BA15" s="10">
        <v>10300</v>
      </c>
      <c r="BB15" s="12">
        <v>1600</v>
      </c>
      <c r="BC15" s="9">
        <f t="shared" si="23"/>
        <v>0</v>
      </c>
      <c r="BD15" s="10"/>
      <c r="BE15" s="42"/>
    </row>
    <row r="16" spans="1:57" ht="21" customHeight="1" x14ac:dyDescent="0.3">
      <c r="A16" s="41" t="s">
        <v>25</v>
      </c>
      <c r="B16" s="20">
        <v>460</v>
      </c>
      <c r="C16" s="18">
        <f t="shared" si="18"/>
        <v>23</v>
      </c>
      <c r="D16" s="20">
        <f t="shared" si="15"/>
        <v>460</v>
      </c>
      <c r="E16" s="17">
        <f t="shared" si="12"/>
        <v>460</v>
      </c>
      <c r="F16" s="18">
        <f t="shared" si="13"/>
        <v>0</v>
      </c>
      <c r="G16" s="9">
        <f t="shared" si="16"/>
        <v>20</v>
      </c>
      <c r="H16" s="10">
        <v>20</v>
      </c>
      <c r="I16" s="11"/>
      <c r="J16" s="9">
        <f t="shared" si="14"/>
        <v>0</v>
      </c>
      <c r="K16" s="10"/>
      <c r="L16" s="12"/>
      <c r="M16" s="9"/>
      <c r="N16" s="10"/>
      <c r="O16" s="12"/>
      <c r="P16" s="29">
        <f t="shared" si="17"/>
        <v>0</v>
      </c>
      <c r="Q16" s="31"/>
      <c r="R16" s="12"/>
      <c r="S16" s="9">
        <f t="shared" si="1"/>
        <v>0</v>
      </c>
      <c r="T16" s="10"/>
      <c r="U16" s="12"/>
      <c r="V16" s="9">
        <f t="shared" si="2"/>
        <v>0</v>
      </c>
      <c r="W16" s="10"/>
      <c r="X16" s="12"/>
      <c r="Y16" s="9">
        <f t="shared" si="3"/>
        <v>0</v>
      </c>
      <c r="Z16" s="10"/>
      <c r="AA16" s="42"/>
      <c r="AB16" s="60"/>
      <c r="AC16" s="10"/>
      <c r="AD16" s="12"/>
      <c r="AE16" s="9"/>
      <c r="AF16" s="10"/>
      <c r="AG16" s="12"/>
      <c r="AH16" s="9">
        <f t="shared" si="4"/>
        <v>0</v>
      </c>
      <c r="AI16" s="10"/>
      <c r="AJ16" s="12"/>
      <c r="AK16" s="9">
        <f t="shared" si="5"/>
        <v>0</v>
      </c>
      <c r="AL16" s="10"/>
      <c r="AM16" s="11"/>
      <c r="AN16" s="9">
        <f t="shared" si="6"/>
        <v>0</v>
      </c>
      <c r="AO16" s="10"/>
      <c r="AP16" s="12"/>
      <c r="AQ16" s="5">
        <f t="shared" si="7"/>
        <v>0</v>
      </c>
      <c r="AR16" s="10"/>
      <c r="AS16" s="12"/>
      <c r="AT16" s="26">
        <f t="shared" si="19"/>
        <v>340</v>
      </c>
      <c r="AU16" s="10">
        <v>340</v>
      </c>
      <c r="AV16" s="12"/>
      <c r="AW16" s="9">
        <f t="shared" si="9"/>
        <v>0</v>
      </c>
      <c r="AX16" s="10"/>
      <c r="AY16" s="12"/>
      <c r="AZ16" s="9">
        <f t="shared" si="22"/>
        <v>0</v>
      </c>
      <c r="BA16" s="10"/>
      <c r="BB16" s="12"/>
      <c r="BC16" s="9">
        <f t="shared" si="23"/>
        <v>100</v>
      </c>
      <c r="BD16" s="10">
        <v>100</v>
      </c>
      <c r="BE16" s="42"/>
    </row>
    <row r="17" spans="1:57" ht="21" customHeight="1" x14ac:dyDescent="0.3">
      <c r="A17" s="41" t="s">
        <v>26</v>
      </c>
      <c r="B17" s="20">
        <v>10360</v>
      </c>
      <c r="C17" s="18">
        <f t="shared" si="18"/>
        <v>518</v>
      </c>
      <c r="D17" s="20">
        <f t="shared" si="15"/>
        <v>10360</v>
      </c>
      <c r="E17" s="17">
        <f t="shared" si="12"/>
        <v>6780</v>
      </c>
      <c r="F17" s="18">
        <f t="shared" si="13"/>
        <v>3580</v>
      </c>
      <c r="G17" s="9">
        <f t="shared" si="16"/>
        <v>0</v>
      </c>
      <c r="H17" s="10"/>
      <c r="I17" s="11"/>
      <c r="J17" s="9">
        <f t="shared" si="14"/>
        <v>0</v>
      </c>
      <c r="K17" s="10"/>
      <c r="L17" s="12"/>
      <c r="M17" s="9"/>
      <c r="N17" s="10"/>
      <c r="O17" s="12"/>
      <c r="P17" s="29">
        <f t="shared" si="17"/>
        <v>440</v>
      </c>
      <c r="Q17" s="31">
        <v>400</v>
      </c>
      <c r="R17" s="62">
        <v>40</v>
      </c>
      <c r="S17" s="9">
        <f t="shared" si="1"/>
        <v>100</v>
      </c>
      <c r="T17" s="10">
        <v>60</v>
      </c>
      <c r="U17" s="12">
        <v>40</v>
      </c>
      <c r="V17" s="9">
        <f t="shared" si="2"/>
        <v>0</v>
      </c>
      <c r="W17" s="10"/>
      <c r="X17" s="12"/>
      <c r="Y17" s="9">
        <f t="shared" si="3"/>
        <v>4740</v>
      </c>
      <c r="Z17" s="10">
        <v>2660</v>
      </c>
      <c r="AA17" s="42">
        <v>2080</v>
      </c>
      <c r="AB17" s="60"/>
      <c r="AC17" s="10"/>
      <c r="AD17" s="12"/>
      <c r="AE17" s="9"/>
      <c r="AF17" s="10"/>
      <c r="AG17" s="12"/>
      <c r="AH17" s="9">
        <f t="shared" si="4"/>
        <v>0</v>
      </c>
      <c r="AI17" s="10"/>
      <c r="AJ17" s="12"/>
      <c r="AK17" s="9">
        <f t="shared" si="5"/>
        <v>160</v>
      </c>
      <c r="AL17" s="10">
        <v>160</v>
      </c>
      <c r="AM17" s="11"/>
      <c r="AN17" s="9">
        <f t="shared" si="6"/>
        <v>40</v>
      </c>
      <c r="AO17" s="10">
        <v>40</v>
      </c>
      <c r="AP17" s="12"/>
      <c r="AQ17" s="5">
        <f t="shared" si="7"/>
        <v>0</v>
      </c>
      <c r="AR17" s="10"/>
      <c r="AS17" s="12"/>
      <c r="AT17" s="26">
        <f t="shared" si="19"/>
        <v>2280</v>
      </c>
      <c r="AU17" s="10">
        <v>1940</v>
      </c>
      <c r="AV17" s="12">
        <v>340</v>
      </c>
      <c r="AW17" s="9">
        <f t="shared" si="9"/>
        <v>140</v>
      </c>
      <c r="AX17" s="10">
        <v>40</v>
      </c>
      <c r="AY17" s="12">
        <v>100</v>
      </c>
      <c r="AZ17" s="9">
        <f t="shared" si="22"/>
        <v>2460</v>
      </c>
      <c r="BA17" s="10">
        <v>1480</v>
      </c>
      <c r="BB17" s="12">
        <v>980</v>
      </c>
      <c r="BC17" s="9">
        <f t="shared" si="23"/>
        <v>0</v>
      </c>
      <c r="BD17" s="10"/>
      <c r="BE17" s="42"/>
    </row>
    <row r="18" spans="1:57" ht="21" customHeight="1" x14ac:dyDescent="0.3">
      <c r="A18" s="41" t="s">
        <v>27</v>
      </c>
      <c r="B18" s="20">
        <v>25560</v>
      </c>
      <c r="C18" s="18">
        <f t="shared" si="18"/>
        <v>1278</v>
      </c>
      <c r="D18" s="20">
        <f t="shared" si="15"/>
        <v>25560</v>
      </c>
      <c r="E18" s="17">
        <f t="shared" si="12"/>
        <v>25560</v>
      </c>
      <c r="F18" s="18">
        <f t="shared" si="13"/>
        <v>0</v>
      </c>
      <c r="G18" s="9">
        <f t="shared" si="16"/>
        <v>20</v>
      </c>
      <c r="H18" s="10">
        <v>20</v>
      </c>
      <c r="I18" s="11"/>
      <c r="J18" s="9">
        <f t="shared" si="14"/>
        <v>0</v>
      </c>
      <c r="K18" s="10"/>
      <c r="L18" s="12"/>
      <c r="M18" s="9"/>
      <c r="N18" s="10"/>
      <c r="O18" s="12"/>
      <c r="P18" s="29">
        <f t="shared" si="17"/>
        <v>0</v>
      </c>
      <c r="Q18" s="31"/>
      <c r="R18" s="62"/>
      <c r="S18" s="9">
        <f t="shared" si="1"/>
        <v>40</v>
      </c>
      <c r="T18" s="10">
        <v>40</v>
      </c>
      <c r="U18" s="12"/>
      <c r="V18" s="9">
        <f t="shared" si="2"/>
        <v>0</v>
      </c>
      <c r="W18" s="10"/>
      <c r="X18" s="12"/>
      <c r="Y18" s="9">
        <f t="shared" si="3"/>
        <v>200</v>
      </c>
      <c r="Z18" s="10">
        <v>200</v>
      </c>
      <c r="AA18" s="42"/>
      <c r="AB18" s="60"/>
      <c r="AC18" s="10"/>
      <c r="AD18" s="12"/>
      <c r="AE18" s="9"/>
      <c r="AF18" s="10"/>
      <c r="AG18" s="12"/>
      <c r="AH18" s="9">
        <f t="shared" si="4"/>
        <v>0</v>
      </c>
      <c r="AI18" s="10"/>
      <c r="AJ18" s="12"/>
      <c r="AK18" s="9">
        <f t="shared" si="5"/>
        <v>0</v>
      </c>
      <c r="AL18" s="10"/>
      <c r="AM18" s="11"/>
      <c r="AN18" s="9">
        <f t="shared" si="6"/>
        <v>0</v>
      </c>
      <c r="AO18" s="10"/>
      <c r="AP18" s="12"/>
      <c r="AQ18" s="5">
        <f t="shared" si="7"/>
        <v>0</v>
      </c>
      <c r="AR18" s="10"/>
      <c r="AS18" s="12"/>
      <c r="AT18" s="26">
        <f t="shared" si="19"/>
        <v>24720</v>
      </c>
      <c r="AU18" s="10">
        <v>24720</v>
      </c>
      <c r="AV18" s="12"/>
      <c r="AW18" s="9">
        <f t="shared" si="9"/>
        <v>260</v>
      </c>
      <c r="AX18" s="10">
        <v>260</v>
      </c>
      <c r="AY18" s="12"/>
      <c r="AZ18" s="9">
        <f t="shared" si="22"/>
        <v>320</v>
      </c>
      <c r="BA18" s="10">
        <v>320</v>
      </c>
      <c r="BB18" s="12"/>
      <c r="BC18" s="9">
        <f t="shared" si="23"/>
        <v>0</v>
      </c>
      <c r="BD18" s="10"/>
      <c r="BE18" s="42"/>
    </row>
    <row r="19" spans="1:57" ht="21" customHeight="1" x14ac:dyDescent="0.3">
      <c r="A19" s="41" t="s">
        <v>28</v>
      </c>
      <c r="B19" s="20">
        <v>36480</v>
      </c>
      <c r="C19" s="18">
        <f t="shared" si="18"/>
        <v>1824</v>
      </c>
      <c r="D19" s="20">
        <f t="shared" si="15"/>
        <v>36480</v>
      </c>
      <c r="E19" s="17">
        <f t="shared" si="12"/>
        <v>36480</v>
      </c>
      <c r="F19" s="18">
        <f t="shared" si="13"/>
        <v>0</v>
      </c>
      <c r="G19" s="9">
        <f t="shared" si="16"/>
        <v>40</v>
      </c>
      <c r="H19" s="10">
        <v>40</v>
      </c>
      <c r="I19" s="11"/>
      <c r="J19" s="9">
        <f t="shared" si="14"/>
        <v>0</v>
      </c>
      <c r="K19" s="10"/>
      <c r="L19" s="12"/>
      <c r="M19" s="9"/>
      <c r="N19" s="10"/>
      <c r="O19" s="12"/>
      <c r="P19" s="29">
        <f t="shared" si="17"/>
        <v>200</v>
      </c>
      <c r="Q19" s="31">
        <v>200</v>
      </c>
      <c r="R19" s="62"/>
      <c r="S19" s="9">
        <f t="shared" si="1"/>
        <v>40</v>
      </c>
      <c r="T19" s="10">
        <v>40</v>
      </c>
      <c r="U19" s="12"/>
      <c r="V19" s="9">
        <f t="shared" si="2"/>
        <v>0</v>
      </c>
      <c r="W19" s="10"/>
      <c r="X19" s="12"/>
      <c r="Y19" s="9">
        <f t="shared" si="3"/>
        <v>7920</v>
      </c>
      <c r="Z19" s="10">
        <v>7920</v>
      </c>
      <c r="AA19" s="42"/>
      <c r="AB19" s="60"/>
      <c r="AC19" s="10"/>
      <c r="AD19" s="12"/>
      <c r="AE19" s="9"/>
      <c r="AF19" s="10"/>
      <c r="AG19" s="12"/>
      <c r="AH19" s="9">
        <f t="shared" si="4"/>
        <v>0</v>
      </c>
      <c r="AI19" s="10"/>
      <c r="AJ19" s="12"/>
      <c r="AK19" s="9">
        <f t="shared" si="5"/>
        <v>0</v>
      </c>
      <c r="AL19" s="10"/>
      <c r="AM19" s="11"/>
      <c r="AN19" s="9">
        <f t="shared" si="6"/>
        <v>0</v>
      </c>
      <c r="AO19" s="10"/>
      <c r="AP19" s="12"/>
      <c r="AQ19" s="5">
        <f t="shared" si="7"/>
        <v>0</v>
      </c>
      <c r="AR19" s="10"/>
      <c r="AS19" s="12"/>
      <c r="AT19" s="26">
        <f t="shared" si="19"/>
        <v>25000</v>
      </c>
      <c r="AU19" s="10">
        <v>25000</v>
      </c>
      <c r="AV19" s="12"/>
      <c r="AW19" s="9">
        <f t="shared" si="9"/>
        <v>2740</v>
      </c>
      <c r="AX19" s="10">
        <v>2740</v>
      </c>
      <c r="AY19" s="12"/>
      <c r="AZ19" s="9">
        <f t="shared" si="22"/>
        <v>500</v>
      </c>
      <c r="BA19" s="10">
        <v>500</v>
      </c>
      <c r="BB19" s="12"/>
      <c r="BC19" s="9">
        <f t="shared" si="23"/>
        <v>40</v>
      </c>
      <c r="BD19" s="10">
        <v>40</v>
      </c>
      <c r="BE19" s="42"/>
    </row>
    <row r="20" spans="1:57" ht="21" customHeight="1" x14ac:dyDescent="0.3">
      <c r="A20" s="41" t="s">
        <v>29</v>
      </c>
      <c r="B20" s="20">
        <v>2540</v>
      </c>
      <c r="C20" s="18">
        <f t="shared" si="18"/>
        <v>127</v>
      </c>
      <c r="D20" s="20">
        <f t="shared" si="15"/>
        <v>2540</v>
      </c>
      <c r="E20" s="17">
        <f t="shared" si="12"/>
        <v>2540</v>
      </c>
      <c r="F20" s="18">
        <f t="shared" si="13"/>
        <v>0</v>
      </c>
      <c r="G20" s="9">
        <f t="shared" si="16"/>
        <v>0</v>
      </c>
      <c r="H20" s="10"/>
      <c r="I20" s="11"/>
      <c r="J20" s="9">
        <f t="shared" si="14"/>
        <v>0</v>
      </c>
      <c r="K20" s="10"/>
      <c r="L20" s="12"/>
      <c r="M20" s="9"/>
      <c r="N20" s="10"/>
      <c r="O20" s="12"/>
      <c r="P20" s="29">
        <f t="shared" si="17"/>
        <v>0</v>
      </c>
      <c r="Q20" s="31"/>
      <c r="R20" s="62"/>
      <c r="S20" s="9">
        <f t="shared" si="1"/>
        <v>0</v>
      </c>
      <c r="T20" s="10"/>
      <c r="U20" s="12"/>
      <c r="V20" s="9">
        <f t="shared" si="2"/>
        <v>0</v>
      </c>
      <c r="W20" s="10"/>
      <c r="X20" s="12"/>
      <c r="Y20" s="9">
        <f t="shared" si="3"/>
        <v>60</v>
      </c>
      <c r="Z20" s="10">
        <v>60</v>
      </c>
      <c r="AA20" s="42"/>
      <c r="AB20" s="60"/>
      <c r="AC20" s="10"/>
      <c r="AD20" s="12"/>
      <c r="AE20" s="9"/>
      <c r="AF20" s="10"/>
      <c r="AG20" s="12"/>
      <c r="AH20" s="9">
        <f t="shared" si="4"/>
        <v>0</v>
      </c>
      <c r="AI20" s="10"/>
      <c r="AJ20" s="12"/>
      <c r="AK20" s="9">
        <f t="shared" si="5"/>
        <v>0</v>
      </c>
      <c r="AL20" s="10"/>
      <c r="AM20" s="11"/>
      <c r="AN20" s="9">
        <f t="shared" si="6"/>
        <v>0</v>
      </c>
      <c r="AO20" s="10"/>
      <c r="AP20" s="12"/>
      <c r="AQ20" s="5">
        <f t="shared" si="7"/>
        <v>0</v>
      </c>
      <c r="AR20" s="10"/>
      <c r="AS20" s="12"/>
      <c r="AT20" s="26">
        <f t="shared" si="19"/>
        <v>1440</v>
      </c>
      <c r="AU20" s="10">
        <v>1440</v>
      </c>
      <c r="AV20" s="12"/>
      <c r="AW20" s="9">
        <f t="shared" si="9"/>
        <v>40</v>
      </c>
      <c r="AX20" s="10">
        <v>40</v>
      </c>
      <c r="AY20" s="12"/>
      <c r="AZ20" s="9">
        <f t="shared" si="22"/>
        <v>1000</v>
      </c>
      <c r="BA20" s="10">
        <v>1000</v>
      </c>
      <c r="BB20" s="12"/>
      <c r="BC20" s="9">
        <f t="shared" si="23"/>
        <v>0</v>
      </c>
      <c r="BD20" s="10"/>
      <c r="BE20" s="42"/>
    </row>
    <row r="21" spans="1:57" ht="21" customHeight="1" x14ac:dyDescent="0.3">
      <c r="A21" s="41" t="s">
        <v>30</v>
      </c>
      <c r="B21" s="20">
        <v>1240</v>
      </c>
      <c r="C21" s="18">
        <f t="shared" si="18"/>
        <v>62</v>
      </c>
      <c r="D21" s="20">
        <f t="shared" si="15"/>
        <v>1240</v>
      </c>
      <c r="E21" s="17">
        <f t="shared" si="12"/>
        <v>1240</v>
      </c>
      <c r="F21" s="18">
        <f t="shared" si="13"/>
        <v>0</v>
      </c>
      <c r="G21" s="9">
        <f t="shared" si="16"/>
        <v>0</v>
      </c>
      <c r="H21" s="10"/>
      <c r="I21" s="11"/>
      <c r="J21" s="9">
        <f t="shared" si="14"/>
        <v>0</v>
      </c>
      <c r="K21" s="10"/>
      <c r="L21" s="12"/>
      <c r="M21" s="9"/>
      <c r="N21" s="10"/>
      <c r="O21" s="12"/>
      <c r="P21" s="29">
        <f t="shared" si="17"/>
        <v>0</v>
      </c>
      <c r="Q21" s="31"/>
      <c r="R21" s="62"/>
      <c r="S21" s="9">
        <f t="shared" si="1"/>
        <v>0</v>
      </c>
      <c r="T21" s="10"/>
      <c r="U21" s="12"/>
      <c r="V21" s="9">
        <f t="shared" si="2"/>
        <v>0</v>
      </c>
      <c r="W21" s="10"/>
      <c r="X21" s="12"/>
      <c r="Y21" s="9">
        <f t="shared" si="3"/>
        <v>20</v>
      </c>
      <c r="Z21" s="10">
        <v>20</v>
      </c>
      <c r="AA21" s="42"/>
      <c r="AB21" s="60"/>
      <c r="AC21" s="10"/>
      <c r="AD21" s="12"/>
      <c r="AE21" s="9"/>
      <c r="AF21" s="10"/>
      <c r="AG21" s="12"/>
      <c r="AH21" s="9">
        <f t="shared" si="4"/>
        <v>0</v>
      </c>
      <c r="AI21" s="10"/>
      <c r="AJ21" s="12"/>
      <c r="AK21" s="9">
        <f t="shared" si="5"/>
        <v>0</v>
      </c>
      <c r="AL21" s="10"/>
      <c r="AM21" s="11"/>
      <c r="AN21" s="9">
        <f t="shared" si="6"/>
        <v>0</v>
      </c>
      <c r="AO21" s="10"/>
      <c r="AP21" s="12"/>
      <c r="AQ21" s="5">
        <f t="shared" si="7"/>
        <v>0</v>
      </c>
      <c r="AR21" s="10"/>
      <c r="AS21" s="12"/>
      <c r="AT21" s="26">
        <f t="shared" si="19"/>
        <v>1120</v>
      </c>
      <c r="AU21" s="10">
        <v>1120</v>
      </c>
      <c r="AV21" s="12"/>
      <c r="AW21" s="9">
        <f t="shared" si="9"/>
        <v>0</v>
      </c>
      <c r="AX21" s="10"/>
      <c r="AY21" s="12"/>
      <c r="AZ21" s="9">
        <f t="shared" si="22"/>
        <v>100</v>
      </c>
      <c r="BA21" s="10">
        <v>100</v>
      </c>
      <c r="BB21" s="12"/>
      <c r="BC21" s="9">
        <f t="shared" si="23"/>
        <v>0</v>
      </c>
      <c r="BD21" s="10"/>
      <c r="BE21" s="42"/>
    </row>
    <row r="22" spans="1:57" ht="21" customHeight="1" x14ac:dyDescent="0.3">
      <c r="A22" s="41" t="s">
        <v>31</v>
      </c>
      <c r="B22" s="20">
        <v>1720</v>
      </c>
      <c r="C22" s="18">
        <f t="shared" si="18"/>
        <v>86</v>
      </c>
      <c r="D22" s="20">
        <f t="shared" si="15"/>
        <v>1720</v>
      </c>
      <c r="E22" s="17">
        <f t="shared" si="12"/>
        <v>1720</v>
      </c>
      <c r="F22" s="18">
        <f t="shared" si="13"/>
        <v>0</v>
      </c>
      <c r="G22" s="9">
        <f t="shared" si="16"/>
        <v>60</v>
      </c>
      <c r="H22" s="10">
        <v>60</v>
      </c>
      <c r="I22" s="11"/>
      <c r="J22" s="9">
        <f t="shared" si="14"/>
        <v>0</v>
      </c>
      <c r="K22" s="10"/>
      <c r="L22" s="12"/>
      <c r="M22" s="9"/>
      <c r="N22" s="10"/>
      <c r="O22" s="12"/>
      <c r="P22" s="29">
        <f t="shared" si="17"/>
        <v>120</v>
      </c>
      <c r="Q22" s="31">
        <v>120</v>
      </c>
      <c r="R22" s="62"/>
      <c r="S22" s="9">
        <f t="shared" si="1"/>
        <v>0</v>
      </c>
      <c r="T22" s="10"/>
      <c r="U22" s="12"/>
      <c r="V22" s="9">
        <f t="shared" si="2"/>
        <v>0</v>
      </c>
      <c r="W22" s="10"/>
      <c r="X22" s="12"/>
      <c r="Y22" s="9">
        <f t="shared" si="3"/>
        <v>520</v>
      </c>
      <c r="Z22" s="10">
        <v>520</v>
      </c>
      <c r="AA22" s="42"/>
      <c r="AB22" s="60"/>
      <c r="AC22" s="10"/>
      <c r="AD22" s="12"/>
      <c r="AE22" s="9"/>
      <c r="AF22" s="10"/>
      <c r="AG22" s="12"/>
      <c r="AH22" s="9">
        <f t="shared" si="4"/>
        <v>0</v>
      </c>
      <c r="AI22" s="10"/>
      <c r="AJ22" s="12"/>
      <c r="AK22" s="9">
        <f t="shared" si="5"/>
        <v>0</v>
      </c>
      <c r="AL22" s="10"/>
      <c r="AM22" s="11"/>
      <c r="AN22" s="9">
        <f t="shared" si="6"/>
        <v>0</v>
      </c>
      <c r="AO22" s="10"/>
      <c r="AP22" s="12"/>
      <c r="AQ22" s="5">
        <f t="shared" si="7"/>
        <v>0</v>
      </c>
      <c r="AR22" s="10"/>
      <c r="AS22" s="12"/>
      <c r="AT22" s="26">
        <f t="shared" si="19"/>
        <v>1020</v>
      </c>
      <c r="AU22" s="10">
        <v>1020</v>
      </c>
      <c r="AV22" s="12"/>
      <c r="AW22" s="9">
        <f t="shared" si="9"/>
        <v>0</v>
      </c>
      <c r="AX22" s="10"/>
      <c r="AY22" s="12"/>
      <c r="AZ22" s="9">
        <f t="shared" si="22"/>
        <v>0</v>
      </c>
      <c r="BA22" s="10"/>
      <c r="BB22" s="12"/>
      <c r="BC22" s="9">
        <f t="shared" si="23"/>
        <v>0</v>
      </c>
      <c r="BD22" s="10"/>
      <c r="BE22" s="42"/>
    </row>
    <row r="23" spans="1:57" ht="21" customHeight="1" x14ac:dyDescent="0.3">
      <c r="A23" s="41" t="s">
        <v>32</v>
      </c>
      <c r="B23" s="20">
        <v>160820</v>
      </c>
      <c r="C23" s="18">
        <f t="shared" si="18"/>
        <v>8041</v>
      </c>
      <c r="D23" s="20">
        <f t="shared" si="15"/>
        <v>160820</v>
      </c>
      <c r="E23" s="17">
        <f t="shared" si="12"/>
        <v>160020</v>
      </c>
      <c r="F23" s="18">
        <f t="shared" si="13"/>
        <v>800</v>
      </c>
      <c r="G23" s="9">
        <f t="shared" si="16"/>
        <v>7000</v>
      </c>
      <c r="H23" s="10">
        <v>7000</v>
      </c>
      <c r="I23" s="11"/>
      <c r="J23" s="9">
        <f t="shared" si="14"/>
        <v>0</v>
      </c>
      <c r="K23" s="10"/>
      <c r="L23" s="12"/>
      <c r="M23" s="9"/>
      <c r="N23" s="10"/>
      <c r="O23" s="12"/>
      <c r="P23" s="29">
        <f t="shared" si="17"/>
        <v>1460</v>
      </c>
      <c r="Q23" s="31">
        <v>1460</v>
      </c>
      <c r="R23" s="62"/>
      <c r="S23" s="9">
        <f t="shared" si="1"/>
        <v>2000</v>
      </c>
      <c r="T23" s="10">
        <v>2000</v>
      </c>
      <c r="U23" s="12"/>
      <c r="V23" s="9">
        <f t="shared" si="2"/>
        <v>0</v>
      </c>
      <c r="W23" s="10"/>
      <c r="X23" s="12"/>
      <c r="Y23" s="9">
        <f t="shared" si="3"/>
        <v>8200</v>
      </c>
      <c r="Z23" s="10">
        <v>8200</v>
      </c>
      <c r="AA23" s="42"/>
      <c r="AB23" s="60">
        <v>100</v>
      </c>
      <c r="AC23" s="10">
        <v>100</v>
      </c>
      <c r="AD23" s="12"/>
      <c r="AE23" s="9">
        <v>440</v>
      </c>
      <c r="AF23" s="10">
        <v>440</v>
      </c>
      <c r="AG23" s="12"/>
      <c r="AH23" s="9">
        <f t="shared" si="4"/>
        <v>0</v>
      </c>
      <c r="AI23" s="10"/>
      <c r="AJ23" s="12"/>
      <c r="AK23" s="9">
        <f t="shared" si="5"/>
        <v>220</v>
      </c>
      <c r="AL23" s="10">
        <v>220</v>
      </c>
      <c r="AM23" s="11"/>
      <c r="AN23" s="9">
        <f t="shared" si="6"/>
        <v>140</v>
      </c>
      <c r="AO23" s="10">
        <v>140</v>
      </c>
      <c r="AP23" s="12"/>
      <c r="AQ23" s="5">
        <f t="shared" si="7"/>
        <v>40</v>
      </c>
      <c r="AR23" s="10">
        <v>40</v>
      </c>
      <c r="AS23" s="12"/>
      <c r="AT23" s="26">
        <f t="shared" si="19"/>
        <v>117360</v>
      </c>
      <c r="AU23" s="10">
        <v>116560</v>
      </c>
      <c r="AV23" s="12">
        <v>800</v>
      </c>
      <c r="AW23" s="9">
        <f t="shared" si="9"/>
        <v>4340</v>
      </c>
      <c r="AX23" s="10">
        <v>4340</v>
      </c>
      <c r="AY23" s="12"/>
      <c r="AZ23" s="9">
        <f t="shared" si="22"/>
        <v>19420</v>
      </c>
      <c r="BA23" s="10">
        <v>19420</v>
      </c>
      <c r="BB23" s="12"/>
      <c r="BC23" s="9">
        <f t="shared" si="23"/>
        <v>100</v>
      </c>
      <c r="BD23" s="10">
        <v>100</v>
      </c>
      <c r="BE23" s="42"/>
    </row>
    <row r="24" spans="1:57" ht="21" customHeight="1" x14ac:dyDescent="0.3">
      <c r="A24" s="41" t="s">
        <v>33</v>
      </c>
      <c r="B24" s="20">
        <v>248580</v>
      </c>
      <c r="C24" s="18">
        <f t="shared" si="18"/>
        <v>12429</v>
      </c>
      <c r="D24" s="20">
        <f t="shared" si="15"/>
        <v>248580</v>
      </c>
      <c r="E24" s="17">
        <f t="shared" si="12"/>
        <v>246700</v>
      </c>
      <c r="F24" s="18">
        <f t="shared" si="13"/>
        <v>1880</v>
      </c>
      <c r="G24" s="9">
        <f t="shared" si="16"/>
        <v>560</v>
      </c>
      <c r="H24" s="10">
        <v>560</v>
      </c>
      <c r="I24" s="11"/>
      <c r="J24" s="9">
        <f t="shared" si="14"/>
        <v>0</v>
      </c>
      <c r="K24" s="10"/>
      <c r="L24" s="12"/>
      <c r="M24" s="9"/>
      <c r="N24" s="10"/>
      <c r="O24" s="12"/>
      <c r="P24" s="29">
        <f t="shared" si="17"/>
        <v>1160</v>
      </c>
      <c r="Q24" s="31">
        <v>1160</v>
      </c>
      <c r="R24" s="62"/>
      <c r="S24" s="9">
        <f t="shared" si="1"/>
        <v>13860</v>
      </c>
      <c r="T24" s="10">
        <v>13860</v>
      </c>
      <c r="U24" s="12"/>
      <c r="V24" s="9">
        <f t="shared" si="2"/>
        <v>0</v>
      </c>
      <c r="W24" s="10"/>
      <c r="X24" s="12"/>
      <c r="Y24" s="9">
        <f t="shared" si="3"/>
        <v>52040</v>
      </c>
      <c r="Z24" s="10">
        <v>52040</v>
      </c>
      <c r="AA24" s="42"/>
      <c r="AB24" s="60">
        <v>300</v>
      </c>
      <c r="AC24" s="10">
        <v>300</v>
      </c>
      <c r="AD24" s="12"/>
      <c r="AE24" s="9"/>
      <c r="AF24" s="10"/>
      <c r="AG24" s="12"/>
      <c r="AH24" s="9">
        <f t="shared" si="4"/>
        <v>0</v>
      </c>
      <c r="AI24" s="10"/>
      <c r="AJ24" s="12"/>
      <c r="AK24" s="9">
        <f t="shared" si="5"/>
        <v>1440</v>
      </c>
      <c r="AL24" s="10">
        <v>1440</v>
      </c>
      <c r="AM24" s="11"/>
      <c r="AN24" s="9">
        <f t="shared" si="6"/>
        <v>700</v>
      </c>
      <c r="AO24" s="10">
        <v>700</v>
      </c>
      <c r="AP24" s="12"/>
      <c r="AQ24" s="5">
        <f t="shared" si="7"/>
        <v>0</v>
      </c>
      <c r="AR24" s="10"/>
      <c r="AS24" s="12"/>
      <c r="AT24" s="26">
        <f t="shared" si="19"/>
        <v>167900</v>
      </c>
      <c r="AU24" s="10">
        <v>166320</v>
      </c>
      <c r="AV24" s="12">
        <v>1580</v>
      </c>
      <c r="AW24" s="9">
        <f t="shared" si="9"/>
        <v>1100</v>
      </c>
      <c r="AX24" s="10">
        <v>1100</v>
      </c>
      <c r="AY24" s="12"/>
      <c r="AZ24" s="9">
        <f t="shared" si="22"/>
        <v>9220</v>
      </c>
      <c r="BA24" s="10">
        <v>8920</v>
      </c>
      <c r="BB24" s="12">
        <v>300</v>
      </c>
      <c r="BC24" s="9">
        <f t="shared" si="23"/>
        <v>300</v>
      </c>
      <c r="BD24" s="10">
        <v>300</v>
      </c>
      <c r="BE24" s="42"/>
    </row>
    <row r="25" spans="1:57" ht="21" customHeight="1" x14ac:dyDescent="0.3">
      <c r="A25" s="41" t="s">
        <v>34</v>
      </c>
      <c r="B25" s="20">
        <v>339640</v>
      </c>
      <c r="C25" s="18">
        <f t="shared" si="18"/>
        <v>16982</v>
      </c>
      <c r="D25" s="20">
        <f t="shared" si="15"/>
        <v>339640</v>
      </c>
      <c r="E25" s="17">
        <f t="shared" si="12"/>
        <v>338200</v>
      </c>
      <c r="F25" s="18">
        <f t="shared" si="13"/>
        <v>1440</v>
      </c>
      <c r="G25" s="9">
        <f t="shared" si="16"/>
        <v>14300</v>
      </c>
      <c r="H25" s="10">
        <v>13800</v>
      </c>
      <c r="I25" s="11">
        <v>500</v>
      </c>
      <c r="J25" s="9">
        <f t="shared" si="14"/>
        <v>0</v>
      </c>
      <c r="K25" s="10"/>
      <c r="L25" s="12"/>
      <c r="M25" s="9"/>
      <c r="N25" s="10"/>
      <c r="O25" s="12"/>
      <c r="P25" s="29">
        <f t="shared" si="17"/>
        <v>40</v>
      </c>
      <c r="Q25" s="31"/>
      <c r="R25" s="62">
        <v>40</v>
      </c>
      <c r="S25" s="9">
        <f t="shared" si="1"/>
        <v>0</v>
      </c>
      <c r="T25" s="10"/>
      <c r="U25" s="12"/>
      <c r="V25" s="9">
        <f t="shared" si="2"/>
        <v>0</v>
      </c>
      <c r="W25" s="10"/>
      <c r="X25" s="12"/>
      <c r="Y25" s="9">
        <f t="shared" si="3"/>
        <v>2300</v>
      </c>
      <c r="Z25" s="10">
        <v>2300</v>
      </c>
      <c r="AA25" s="42"/>
      <c r="AB25" s="60"/>
      <c r="AC25" s="10"/>
      <c r="AD25" s="12"/>
      <c r="AE25" s="9"/>
      <c r="AF25" s="10"/>
      <c r="AG25" s="12"/>
      <c r="AH25" s="9">
        <f t="shared" si="4"/>
        <v>0</v>
      </c>
      <c r="AI25" s="10"/>
      <c r="AJ25" s="12"/>
      <c r="AK25" s="9">
        <f t="shared" si="5"/>
        <v>0</v>
      </c>
      <c r="AL25" s="10"/>
      <c r="AM25" s="11"/>
      <c r="AN25" s="9">
        <f t="shared" si="6"/>
        <v>0</v>
      </c>
      <c r="AO25" s="10"/>
      <c r="AP25" s="12"/>
      <c r="AQ25" s="5">
        <f t="shared" si="7"/>
        <v>0</v>
      </c>
      <c r="AR25" s="10"/>
      <c r="AS25" s="12"/>
      <c r="AT25" s="26">
        <f t="shared" si="19"/>
        <v>321460</v>
      </c>
      <c r="AU25" s="10">
        <v>320700</v>
      </c>
      <c r="AV25" s="12">
        <v>760</v>
      </c>
      <c r="AW25" s="9">
        <f t="shared" si="9"/>
        <v>520</v>
      </c>
      <c r="AX25" s="10">
        <v>380</v>
      </c>
      <c r="AY25" s="12">
        <v>140</v>
      </c>
      <c r="AZ25" s="9">
        <f t="shared" si="22"/>
        <v>1000</v>
      </c>
      <c r="BA25" s="10">
        <v>1000</v>
      </c>
      <c r="BB25" s="12"/>
      <c r="BC25" s="9">
        <f t="shared" si="23"/>
        <v>20</v>
      </c>
      <c r="BD25" s="10">
        <v>20</v>
      </c>
      <c r="BE25" s="42"/>
    </row>
    <row r="26" spans="1:57" ht="21" customHeight="1" x14ac:dyDescent="0.3">
      <c r="A26" s="41" t="s">
        <v>35</v>
      </c>
      <c r="B26" s="20">
        <v>256140</v>
      </c>
      <c r="C26" s="18">
        <f t="shared" si="18"/>
        <v>12807</v>
      </c>
      <c r="D26" s="20">
        <f t="shared" si="15"/>
        <v>256140</v>
      </c>
      <c r="E26" s="17">
        <f t="shared" si="12"/>
        <v>256140</v>
      </c>
      <c r="F26" s="18">
        <f t="shared" si="13"/>
        <v>0</v>
      </c>
      <c r="G26" s="9">
        <f t="shared" si="16"/>
        <v>3320</v>
      </c>
      <c r="H26" s="10">
        <v>3320</v>
      </c>
      <c r="I26" s="11"/>
      <c r="J26" s="9">
        <f t="shared" si="14"/>
        <v>0</v>
      </c>
      <c r="K26" s="10"/>
      <c r="L26" s="12"/>
      <c r="M26" s="9"/>
      <c r="N26" s="10"/>
      <c r="O26" s="12"/>
      <c r="P26" s="29">
        <f t="shared" si="17"/>
        <v>80</v>
      </c>
      <c r="Q26" s="31">
        <v>80</v>
      </c>
      <c r="R26" s="62"/>
      <c r="S26" s="9">
        <f t="shared" si="1"/>
        <v>2000</v>
      </c>
      <c r="T26" s="10">
        <v>2000</v>
      </c>
      <c r="U26" s="12"/>
      <c r="V26" s="9">
        <f t="shared" si="2"/>
        <v>0</v>
      </c>
      <c r="W26" s="10"/>
      <c r="X26" s="12"/>
      <c r="Y26" s="9">
        <f t="shared" si="3"/>
        <v>18320</v>
      </c>
      <c r="Z26" s="10">
        <v>18320</v>
      </c>
      <c r="AA26" s="42"/>
      <c r="AB26" s="60"/>
      <c r="AC26" s="10"/>
      <c r="AD26" s="12"/>
      <c r="AE26" s="9">
        <v>100</v>
      </c>
      <c r="AF26" s="10">
        <v>100</v>
      </c>
      <c r="AG26" s="12"/>
      <c r="AH26" s="9">
        <f t="shared" si="4"/>
        <v>0</v>
      </c>
      <c r="AI26" s="10"/>
      <c r="AJ26" s="12"/>
      <c r="AK26" s="9">
        <f t="shared" si="5"/>
        <v>0</v>
      </c>
      <c r="AL26" s="10"/>
      <c r="AM26" s="11"/>
      <c r="AN26" s="9">
        <f t="shared" si="6"/>
        <v>100</v>
      </c>
      <c r="AO26" s="10">
        <v>100</v>
      </c>
      <c r="AP26" s="12"/>
      <c r="AQ26" s="5">
        <f t="shared" si="7"/>
        <v>0</v>
      </c>
      <c r="AR26" s="10"/>
      <c r="AS26" s="12"/>
      <c r="AT26" s="26">
        <f t="shared" si="19"/>
        <v>228440</v>
      </c>
      <c r="AU26" s="10">
        <v>228440</v>
      </c>
      <c r="AV26" s="12"/>
      <c r="AW26" s="9">
        <f t="shared" si="9"/>
        <v>340</v>
      </c>
      <c r="AX26" s="10">
        <v>340</v>
      </c>
      <c r="AY26" s="12"/>
      <c r="AZ26" s="9">
        <f t="shared" si="22"/>
        <v>3440</v>
      </c>
      <c r="BA26" s="10">
        <v>3440</v>
      </c>
      <c r="BB26" s="12"/>
      <c r="BC26" s="9">
        <f t="shared" si="23"/>
        <v>0</v>
      </c>
      <c r="BD26" s="10"/>
      <c r="BE26" s="42"/>
    </row>
    <row r="27" spans="1:57" ht="21" customHeight="1" x14ac:dyDescent="0.3">
      <c r="A27" s="41" t="s">
        <v>36</v>
      </c>
      <c r="B27" s="20">
        <v>160320</v>
      </c>
      <c r="C27" s="18">
        <f t="shared" si="18"/>
        <v>8016</v>
      </c>
      <c r="D27" s="20">
        <f t="shared" si="15"/>
        <v>160320</v>
      </c>
      <c r="E27" s="17">
        <f t="shared" si="12"/>
        <v>160320</v>
      </c>
      <c r="F27" s="18">
        <f t="shared" si="13"/>
        <v>0</v>
      </c>
      <c r="G27" s="9">
        <f t="shared" si="16"/>
        <v>33000</v>
      </c>
      <c r="H27" s="10">
        <v>33000</v>
      </c>
      <c r="I27" s="11"/>
      <c r="J27" s="9">
        <f t="shared" si="14"/>
        <v>0</v>
      </c>
      <c r="K27" s="10"/>
      <c r="L27" s="12"/>
      <c r="M27" s="9"/>
      <c r="N27" s="10"/>
      <c r="O27" s="12"/>
      <c r="P27" s="29">
        <f t="shared" si="17"/>
        <v>80</v>
      </c>
      <c r="Q27" s="31">
        <v>80</v>
      </c>
      <c r="R27" s="62"/>
      <c r="S27" s="9">
        <f t="shared" si="1"/>
        <v>3200</v>
      </c>
      <c r="T27" s="10">
        <v>3200</v>
      </c>
      <c r="U27" s="12"/>
      <c r="V27" s="9">
        <f t="shared" si="2"/>
        <v>0</v>
      </c>
      <c r="W27" s="10"/>
      <c r="X27" s="12"/>
      <c r="Y27" s="9">
        <f t="shared" si="3"/>
        <v>1340</v>
      </c>
      <c r="Z27" s="10">
        <v>1340</v>
      </c>
      <c r="AA27" s="42"/>
      <c r="AB27" s="60"/>
      <c r="AC27" s="10"/>
      <c r="AD27" s="12"/>
      <c r="AE27" s="9"/>
      <c r="AF27" s="10"/>
      <c r="AG27" s="12"/>
      <c r="AH27" s="9">
        <f t="shared" si="4"/>
        <v>0</v>
      </c>
      <c r="AI27" s="10"/>
      <c r="AJ27" s="12"/>
      <c r="AK27" s="9">
        <f t="shared" si="5"/>
        <v>0</v>
      </c>
      <c r="AL27" s="10"/>
      <c r="AM27" s="11"/>
      <c r="AN27" s="9">
        <f t="shared" si="6"/>
        <v>0</v>
      </c>
      <c r="AO27" s="10"/>
      <c r="AP27" s="12"/>
      <c r="AQ27" s="5">
        <f t="shared" si="7"/>
        <v>0</v>
      </c>
      <c r="AR27" s="10"/>
      <c r="AS27" s="12"/>
      <c r="AT27" s="26">
        <f t="shared" si="19"/>
        <v>94580</v>
      </c>
      <c r="AU27" s="10">
        <v>94580</v>
      </c>
      <c r="AV27" s="12"/>
      <c r="AW27" s="9">
        <f t="shared" si="9"/>
        <v>2460</v>
      </c>
      <c r="AX27" s="10">
        <v>2460</v>
      </c>
      <c r="AY27" s="12"/>
      <c r="AZ27" s="9">
        <f t="shared" si="22"/>
        <v>25660</v>
      </c>
      <c r="BA27" s="10">
        <v>25660</v>
      </c>
      <c r="BB27" s="12"/>
      <c r="BC27" s="9">
        <f t="shared" si="23"/>
        <v>0</v>
      </c>
      <c r="BD27" s="10"/>
      <c r="BE27" s="42"/>
    </row>
    <row r="28" spans="1:57" ht="21" customHeight="1" x14ac:dyDescent="0.3">
      <c r="A28" s="41" t="s">
        <v>37</v>
      </c>
      <c r="B28" s="20">
        <v>47440</v>
      </c>
      <c r="C28" s="18">
        <f t="shared" si="18"/>
        <v>2372</v>
      </c>
      <c r="D28" s="20">
        <f t="shared" si="15"/>
        <v>47440</v>
      </c>
      <c r="E28" s="17">
        <f t="shared" si="12"/>
        <v>45860</v>
      </c>
      <c r="F28" s="18">
        <f t="shared" si="13"/>
        <v>1580</v>
      </c>
      <c r="G28" s="9">
        <f t="shared" si="16"/>
        <v>100</v>
      </c>
      <c r="H28" s="10">
        <v>100</v>
      </c>
      <c r="I28" s="11"/>
      <c r="J28" s="9">
        <f t="shared" si="14"/>
        <v>0</v>
      </c>
      <c r="K28" s="10"/>
      <c r="L28" s="12"/>
      <c r="M28" s="9"/>
      <c r="N28" s="10"/>
      <c r="O28" s="12"/>
      <c r="P28" s="29">
        <f t="shared" si="17"/>
        <v>36020</v>
      </c>
      <c r="Q28" s="31">
        <v>34440</v>
      </c>
      <c r="R28" s="62">
        <v>1580</v>
      </c>
      <c r="S28" s="9">
        <f t="shared" si="1"/>
        <v>8000</v>
      </c>
      <c r="T28" s="10">
        <v>8000</v>
      </c>
      <c r="U28" s="12"/>
      <c r="V28" s="9">
        <f t="shared" si="2"/>
        <v>0</v>
      </c>
      <c r="W28" s="10"/>
      <c r="X28" s="12"/>
      <c r="Y28" s="9">
        <f t="shared" si="3"/>
        <v>1140</v>
      </c>
      <c r="Z28" s="10">
        <v>1140</v>
      </c>
      <c r="AA28" s="42"/>
      <c r="AB28" s="60"/>
      <c r="AC28" s="10"/>
      <c r="AD28" s="12"/>
      <c r="AE28" s="9"/>
      <c r="AF28" s="10"/>
      <c r="AG28" s="12"/>
      <c r="AH28" s="9">
        <f t="shared" si="4"/>
        <v>0</v>
      </c>
      <c r="AI28" s="10"/>
      <c r="AJ28" s="12"/>
      <c r="AK28" s="9">
        <f t="shared" si="5"/>
        <v>860</v>
      </c>
      <c r="AL28" s="10">
        <v>860</v>
      </c>
      <c r="AM28" s="11"/>
      <c r="AN28" s="9">
        <f t="shared" si="6"/>
        <v>0</v>
      </c>
      <c r="AO28" s="10"/>
      <c r="AP28" s="12"/>
      <c r="AQ28" s="5">
        <f t="shared" si="7"/>
        <v>0</v>
      </c>
      <c r="AR28" s="10"/>
      <c r="AS28" s="12"/>
      <c r="AT28" s="26">
        <f t="shared" si="19"/>
        <v>300</v>
      </c>
      <c r="AU28" s="10">
        <v>300</v>
      </c>
      <c r="AV28" s="12"/>
      <c r="AW28" s="9">
        <f t="shared" si="9"/>
        <v>620</v>
      </c>
      <c r="AX28" s="10">
        <v>620</v>
      </c>
      <c r="AY28" s="12"/>
      <c r="AZ28" s="9">
        <f t="shared" si="22"/>
        <v>360</v>
      </c>
      <c r="BA28" s="10">
        <v>360</v>
      </c>
      <c r="BB28" s="12"/>
      <c r="BC28" s="9">
        <v>40</v>
      </c>
      <c r="BD28" s="10">
        <v>40</v>
      </c>
      <c r="BE28" s="42"/>
    </row>
    <row r="29" spans="1:57" ht="21" customHeight="1" x14ac:dyDescent="0.3">
      <c r="A29" s="41" t="s">
        <v>38</v>
      </c>
      <c r="B29" s="20">
        <v>300180</v>
      </c>
      <c r="C29" s="18">
        <f t="shared" si="18"/>
        <v>15009</v>
      </c>
      <c r="D29" s="20">
        <f t="shared" si="15"/>
        <v>300180</v>
      </c>
      <c r="E29" s="17">
        <f t="shared" si="12"/>
        <v>298920</v>
      </c>
      <c r="F29" s="18">
        <f t="shared" si="13"/>
        <v>1260</v>
      </c>
      <c r="G29" s="9">
        <f t="shared" si="16"/>
        <v>14200</v>
      </c>
      <c r="H29" s="10">
        <v>14200</v>
      </c>
      <c r="I29" s="11"/>
      <c r="J29" s="9">
        <f t="shared" si="14"/>
        <v>0</v>
      </c>
      <c r="K29" s="10"/>
      <c r="L29" s="12"/>
      <c r="M29" s="9"/>
      <c r="N29" s="10"/>
      <c r="O29" s="12"/>
      <c r="P29" s="29">
        <f t="shared" si="17"/>
        <v>640</v>
      </c>
      <c r="Q29" s="31">
        <v>640</v>
      </c>
      <c r="R29" s="62"/>
      <c r="S29" s="9">
        <f t="shared" si="1"/>
        <v>540</v>
      </c>
      <c r="T29" s="10">
        <v>540</v>
      </c>
      <c r="U29" s="12"/>
      <c r="V29" s="9">
        <f t="shared" si="2"/>
        <v>0</v>
      </c>
      <c r="W29" s="10"/>
      <c r="X29" s="12"/>
      <c r="Y29" s="9">
        <f t="shared" si="3"/>
        <v>2840</v>
      </c>
      <c r="Z29" s="10">
        <v>2840</v>
      </c>
      <c r="AA29" s="42"/>
      <c r="AB29" s="60"/>
      <c r="AC29" s="10"/>
      <c r="AD29" s="12"/>
      <c r="AE29" s="9"/>
      <c r="AF29" s="10"/>
      <c r="AG29" s="12"/>
      <c r="AH29" s="9">
        <f t="shared" si="4"/>
        <v>800</v>
      </c>
      <c r="AI29" s="10">
        <v>800</v>
      </c>
      <c r="AJ29" s="12"/>
      <c r="AK29" s="9">
        <f t="shared" si="5"/>
        <v>80</v>
      </c>
      <c r="AL29" s="10">
        <v>80</v>
      </c>
      <c r="AM29" s="11"/>
      <c r="AN29" s="9">
        <f t="shared" si="6"/>
        <v>0</v>
      </c>
      <c r="AO29" s="10"/>
      <c r="AP29" s="12"/>
      <c r="AQ29" s="5">
        <f t="shared" si="7"/>
        <v>0</v>
      </c>
      <c r="AR29" s="10"/>
      <c r="AS29" s="12"/>
      <c r="AT29" s="26">
        <f t="shared" si="19"/>
        <v>278600</v>
      </c>
      <c r="AU29" s="10">
        <v>277340</v>
      </c>
      <c r="AV29" s="12">
        <v>1260</v>
      </c>
      <c r="AW29" s="9">
        <f t="shared" si="9"/>
        <v>600</v>
      </c>
      <c r="AX29" s="10">
        <v>600</v>
      </c>
      <c r="AY29" s="12"/>
      <c r="AZ29" s="9">
        <f t="shared" si="22"/>
        <v>1880</v>
      </c>
      <c r="BA29" s="10">
        <v>1880</v>
      </c>
      <c r="BB29" s="12"/>
      <c r="BC29" s="9">
        <f t="shared" si="23"/>
        <v>0</v>
      </c>
      <c r="BD29" s="10"/>
      <c r="BE29" s="42"/>
    </row>
    <row r="30" spans="1:57" ht="21" customHeight="1" x14ac:dyDescent="0.3">
      <c r="A30" s="41" t="s">
        <v>39</v>
      </c>
      <c r="B30" s="20">
        <v>465680</v>
      </c>
      <c r="C30" s="18">
        <f t="shared" si="18"/>
        <v>23284</v>
      </c>
      <c r="D30" s="20">
        <f t="shared" si="15"/>
        <v>465680</v>
      </c>
      <c r="E30" s="17">
        <f t="shared" si="12"/>
        <v>456820</v>
      </c>
      <c r="F30" s="18">
        <f t="shared" si="13"/>
        <v>8860</v>
      </c>
      <c r="G30" s="9">
        <f t="shared" si="16"/>
        <v>49000</v>
      </c>
      <c r="H30" s="10">
        <v>49000</v>
      </c>
      <c r="I30" s="11"/>
      <c r="J30" s="9">
        <f t="shared" si="14"/>
        <v>0</v>
      </c>
      <c r="K30" s="10"/>
      <c r="L30" s="12"/>
      <c r="M30" s="9"/>
      <c r="N30" s="10"/>
      <c r="O30" s="12"/>
      <c r="P30" s="29">
        <f t="shared" si="17"/>
        <v>660</v>
      </c>
      <c r="Q30" s="31">
        <v>660</v>
      </c>
      <c r="R30" s="62"/>
      <c r="S30" s="9">
        <f t="shared" si="1"/>
        <v>4200</v>
      </c>
      <c r="T30" s="10">
        <v>4200</v>
      </c>
      <c r="U30" s="12"/>
      <c r="V30" s="9">
        <f t="shared" si="2"/>
        <v>80</v>
      </c>
      <c r="W30" s="10">
        <v>80</v>
      </c>
      <c r="X30" s="12"/>
      <c r="Y30" s="9">
        <f t="shared" si="3"/>
        <v>42560</v>
      </c>
      <c r="Z30" s="10">
        <v>42560</v>
      </c>
      <c r="AA30" s="42"/>
      <c r="AB30" s="60"/>
      <c r="AC30" s="10"/>
      <c r="AD30" s="12"/>
      <c r="AE30" s="9">
        <v>100</v>
      </c>
      <c r="AF30" s="10">
        <v>100</v>
      </c>
      <c r="AG30" s="12"/>
      <c r="AH30" s="9">
        <f t="shared" si="4"/>
        <v>900</v>
      </c>
      <c r="AI30" s="10">
        <v>900</v>
      </c>
      <c r="AJ30" s="12"/>
      <c r="AK30" s="9">
        <f t="shared" si="5"/>
        <v>180</v>
      </c>
      <c r="AL30" s="10">
        <v>180</v>
      </c>
      <c r="AM30" s="11"/>
      <c r="AN30" s="9">
        <f t="shared" si="6"/>
        <v>1640</v>
      </c>
      <c r="AO30" s="10">
        <v>1640</v>
      </c>
      <c r="AP30" s="12"/>
      <c r="AQ30" s="5">
        <f t="shared" si="7"/>
        <v>0</v>
      </c>
      <c r="AR30" s="10"/>
      <c r="AS30" s="12"/>
      <c r="AT30" s="26">
        <f t="shared" si="19"/>
        <v>332160</v>
      </c>
      <c r="AU30" s="10">
        <v>323300</v>
      </c>
      <c r="AV30" s="12">
        <v>8860</v>
      </c>
      <c r="AW30" s="9">
        <f t="shared" si="9"/>
        <v>6220</v>
      </c>
      <c r="AX30" s="10">
        <v>6220</v>
      </c>
      <c r="AY30" s="12"/>
      <c r="AZ30" s="9">
        <f t="shared" si="22"/>
        <v>25100</v>
      </c>
      <c r="BA30" s="10">
        <v>25100</v>
      </c>
      <c r="BB30" s="12"/>
      <c r="BC30" s="9">
        <v>2240</v>
      </c>
      <c r="BD30" s="10">
        <v>2880</v>
      </c>
      <c r="BE30" s="42"/>
    </row>
    <row r="31" spans="1:57" ht="21" customHeight="1" x14ac:dyDescent="0.3">
      <c r="A31" s="41" t="s">
        <v>40</v>
      </c>
      <c r="B31" s="20">
        <v>25240</v>
      </c>
      <c r="C31" s="18">
        <f t="shared" si="18"/>
        <v>1262</v>
      </c>
      <c r="D31" s="20">
        <f t="shared" si="15"/>
        <v>25240</v>
      </c>
      <c r="E31" s="17">
        <f t="shared" si="12"/>
        <v>23860</v>
      </c>
      <c r="F31" s="18">
        <f t="shared" si="13"/>
        <v>1380</v>
      </c>
      <c r="G31" s="9">
        <f t="shared" si="16"/>
        <v>320</v>
      </c>
      <c r="H31" s="10">
        <v>280</v>
      </c>
      <c r="I31" s="11">
        <v>40</v>
      </c>
      <c r="J31" s="9">
        <f t="shared" si="14"/>
        <v>0</v>
      </c>
      <c r="K31" s="10"/>
      <c r="L31" s="12"/>
      <c r="M31" s="9"/>
      <c r="N31" s="10"/>
      <c r="O31" s="12"/>
      <c r="P31" s="29">
        <f t="shared" si="17"/>
        <v>560</v>
      </c>
      <c r="Q31" s="31">
        <v>560</v>
      </c>
      <c r="R31" s="62"/>
      <c r="S31" s="9">
        <f t="shared" si="1"/>
        <v>1800</v>
      </c>
      <c r="T31" s="10">
        <v>1680</v>
      </c>
      <c r="U31" s="12">
        <v>120</v>
      </c>
      <c r="V31" s="9">
        <f t="shared" si="2"/>
        <v>0</v>
      </c>
      <c r="W31" s="10"/>
      <c r="X31" s="12"/>
      <c r="Y31" s="9">
        <f t="shared" si="3"/>
        <v>5440</v>
      </c>
      <c r="Z31" s="10">
        <v>4560</v>
      </c>
      <c r="AA31" s="42">
        <v>880</v>
      </c>
      <c r="AB31" s="60">
        <v>160</v>
      </c>
      <c r="AC31" s="10">
        <v>160</v>
      </c>
      <c r="AD31" s="12"/>
      <c r="AE31" s="9"/>
      <c r="AF31" s="10"/>
      <c r="AG31" s="12"/>
      <c r="AH31" s="9">
        <f t="shared" si="4"/>
        <v>0</v>
      </c>
      <c r="AI31" s="10"/>
      <c r="AJ31" s="12"/>
      <c r="AK31" s="9">
        <f t="shared" si="5"/>
        <v>200</v>
      </c>
      <c r="AL31" s="10">
        <v>200</v>
      </c>
      <c r="AM31" s="11"/>
      <c r="AN31" s="9">
        <f t="shared" si="6"/>
        <v>0</v>
      </c>
      <c r="AO31" s="10"/>
      <c r="AP31" s="12"/>
      <c r="AQ31" s="5">
        <f t="shared" si="7"/>
        <v>0</v>
      </c>
      <c r="AR31" s="10"/>
      <c r="AS31" s="12"/>
      <c r="AT31" s="26">
        <f t="shared" si="19"/>
        <v>16340</v>
      </c>
      <c r="AU31" s="10">
        <v>16020</v>
      </c>
      <c r="AV31" s="12">
        <v>320</v>
      </c>
      <c r="AW31" s="9">
        <f t="shared" si="9"/>
        <v>120</v>
      </c>
      <c r="AX31" s="10">
        <v>100</v>
      </c>
      <c r="AY31" s="12">
        <v>20</v>
      </c>
      <c r="AZ31" s="9">
        <f t="shared" si="22"/>
        <v>300</v>
      </c>
      <c r="BA31" s="10">
        <v>300</v>
      </c>
      <c r="BB31" s="12"/>
      <c r="BC31" s="9">
        <f t="shared" si="23"/>
        <v>0</v>
      </c>
      <c r="BD31" s="10"/>
      <c r="BE31" s="42"/>
    </row>
    <row r="32" spans="1:57" ht="21" customHeight="1" x14ac:dyDescent="0.3">
      <c r="A32" s="41" t="s">
        <v>41</v>
      </c>
      <c r="B32" s="20">
        <v>156480</v>
      </c>
      <c r="C32" s="18">
        <f t="shared" si="18"/>
        <v>7824</v>
      </c>
      <c r="D32" s="20">
        <f t="shared" si="15"/>
        <v>156480</v>
      </c>
      <c r="E32" s="17">
        <f t="shared" si="12"/>
        <v>152560</v>
      </c>
      <c r="F32" s="18">
        <f t="shared" si="13"/>
        <v>3920</v>
      </c>
      <c r="G32" s="9">
        <f t="shared" si="16"/>
        <v>3500</v>
      </c>
      <c r="H32" s="10">
        <v>3200</v>
      </c>
      <c r="I32" s="11">
        <v>300</v>
      </c>
      <c r="J32" s="9">
        <f t="shared" si="14"/>
        <v>0</v>
      </c>
      <c r="K32" s="10"/>
      <c r="L32" s="12"/>
      <c r="M32" s="9"/>
      <c r="N32" s="10"/>
      <c r="O32" s="12"/>
      <c r="P32" s="29">
        <f t="shared" si="17"/>
        <v>76120</v>
      </c>
      <c r="Q32" s="31">
        <v>74100</v>
      </c>
      <c r="R32" s="62">
        <v>2020</v>
      </c>
      <c r="S32" s="9">
        <f t="shared" si="1"/>
        <v>500</v>
      </c>
      <c r="T32" s="10">
        <v>500</v>
      </c>
      <c r="U32" s="12"/>
      <c r="V32" s="9">
        <f t="shared" si="2"/>
        <v>0</v>
      </c>
      <c r="W32" s="10"/>
      <c r="X32" s="12"/>
      <c r="Y32" s="9">
        <f t="shared" si="3"/>
        <v>100</v>
      </c>
      <c r="Z32" s="10">
        <v>80</v>
      </c>
      <c r="AA32" s="42">
        <v>20</v>
      </c>
      <c r="AB32" s="60"/>
      <c r="AC32" s="10"/>
      <c r="AD32" s="12"/>
      <c r="AE32" s="9"/>
      <c r="AF32" s="10"/>
      <c r="AG32" s="12"/>
      <c r="AH32" s="9">
        <f t="shared" si="4"/>
        <v>0</v>
      </c>
      <c r="AI32" s="10"/>
      <c r="AJ32" s="12"/>
      <c r="AK32" s="9">
        <v>11160</v>
      </c>
      <c r="AL32" s="10">
        <v>10640</v>
      </c>
      <c r="AM32" s="11">
        <v>520</v>
      </c>
      <c r="AN32" s="9">
        <f t="shared" si="6"/>
        <v>0</v>
      </c>
      <c r="AO32" s="10"/>
      <c r="AP32" s="12"/>
      <c r="AQ32" s="5">
        <f t="shared" si="7"/>
        <v>0</v>
      </c>
      <c r="AR32" s="10"/>
      <c r="AS32" s="12"/>
      <c r="AT32" s="26">
        <f t="shared" si="19"/>
        <v>17340</v>
      </c>
      <c r="AU32" s="10">
        <v>17220</v>
      </c>
      <c r="AV32" s="12">
        <v>120</v>
      </c>
      <c r="AW32" s="9">
        <f t="shared" si="9"/>
        <v>43980</v>
      </c>
      <c r="AX32" s="10">
        <v>43440</v>
      </c>
      <c r="AY32" s="12">
        <v>540</v>
      </c>
      <c r="AZ32" s="9">
        <f t="shared" si="22"/>
        <v>3780</v>
      </c>
      <c r="BA32" s="10">
        <v>3380</v>
      </c>
      <c r="BB32" s="12">
        <v>400</v>
      </c>
      <c r="BC32" s="9">
        <f t="shared" si="23"/>
        <v>0</v>
      </c>
      <c r="BD32" s="10"/>
      <c r="BE32" s="42"/>
    </row>
    <row r="33" spans="1:57" ht="21" customHeight="1" x14ac:dyDescent="0.3">
      <c r="A33" s="41" t="s">
        <v>42</v>
      </c>
      <c r="B33" s="20">
        <v>119540</v>
      </c>
      <c r="C33" s="18">
        <f t="shared" si="18"/>
        <v>5977</v>
      </c>
      <c r="D33" s="20">
        <f t="shared" si="15"/>
        <v>119540</v>
      </c>
      <c r="E33" s="17">
        <f t="shared" si="12"/>
        <v>116540</v>
      </c>
      <c r="F33" s="18">
        <f t="shared" si="13"/>
        <v>3000</v>
      </c>
      <c r="G33" s="9">
        <f t="shared" si="16"/>
        <v>12220</v>
      </c>
      <c r="H33" s="10">
        <v>11220</v>
      </c>
      <c r="I33" s="11">
        <v>1000</v>
      </c>
      <c r="J33" s="9">
        <f t="shared" si="14"/>
        <v>20</v>
      </c>
      <c r="K33" s="10">
        <v>20</v>
      </c>
      <c r="L33" s="12"/>
      <c r="M33" s="9">
        <v>40</v>
      </c>
      <c r="N33" s="10">
        <v>40</v>
      </c>
      <c r="O33" s="12"/>
      <c r="P33" s="29">
        <f t="shared" si="17"/>
        <v>48400</v>
      </c>
      <c r="Q33" s="31">
        <v>46400</v>
      </c>
      <c r="R33" s="62">
        <v>2000</v>
      </c>
      <c r="S33" s="9">
        <f t="shared" si="1"/>
        <v>18880</v>
      </c>
      <c r="T33" s="10">
        <v>18880</v>
      </c>
      <c r="U33" s="12"/>
      <c r="V33" s="9">
        <f t="shared" si="2"/>
        <v>0</v>
      </c>
      <c r="W33" s="10"/>
      <c r="X33" s="12"/>
      <c r="Y33" s="9">
        <f t="shared" si="3"/>
        <v>10540</v>
      </c>
      <c r="Z33" s="10">
        <v>10540</v>
      </c>
      <c r="AA33" s="42"/>
      <c r="AB33" s="60"/>
      <c r="AC33" s="10"/>
      <c r="AD33" s="12"/>
      <c r="AE33" s="9"/>
      <c r="AF33" s="10"/>
      <c r="AG33" s="12"/>
      <c r="AH33" s="9">
        <f t="shared" si="4"/>
        <v>0</v>
      </c>
      <c r="AI33" s="10"/>
      <c r="AJ33" s="12"/>
      <c r="AK33" s="9">
        <f t="shared" si="5"/>
        <v>26180</v>
      </c>
      <c r="AL33" s="10">
        <v>26180</v>
      </c>
      <c r="AM33" s="11"/>
      <c r="AN33" s="9">
        <f t="shared" si="6"/>
        <v>220</v>
      </c>
      <c r="AO33" s="10">
        <v>220</v>
      </c>
      <c r="AP33" s="12"/>
      <c r="AQ33" s="5">
        <f t="shared" si="7"/>
        <v>0</v>
      </c>
      <c r="AR33" s="10"/>
      <c r="AS33" s="12"/>
      <c r="AT33" s="26">
        <f t="shared" si="19"/>
        <v>960</v>
      </c>
      <c r="AU33" s="10">
        <v>960</v>
      </c>
      <c r="AV33" s="12"/>
      <c r="AW33" s="9">
        <f t="shared" si="9"/>
        <v>1280</v>
      </c>
      <c r="AX33" s="10">
        <v>1280</v>
      </c>
      <c r="AY33" s="12"/>
      <c r="AZ33" s="9">
        <f t="shared" si="22"/>
        <v>800</v>
      </c>
      <c r="BA33" s="10">
        <v>800</v>
      </c>
      <c r="BB33" s="12"/>
      <c r="BC33" s="9">
        <f t="shared" si="23"/>
        <v>0</v>
      </c>
      <c r="BD33" s="10"/>
      <c r="BE33" s="42"/>
    </row>
    <row r="34" spans="1:57" ht="21" customHeight="1" x14ac:dyDescent="0.3">
      <c r="A34" s="41" t="s">
        <v>43</v>
      </c>
      <c r="B34" s="20">
        <v>48440</v>
      </c>
      <c r="C34" s="18">
        <f t="shared" si="18"/>
        <v>2422</v>
      </c>
      <c r="D34" s="20">
        <f t="shared" si="15"/>
        <v>48440</v>
      </c>
      <c r="E34" s="17">
        <f t="shared" si="12"/>
        <v>32400</v>
      </c>
      <c r="F34" s="18">
        <f t="shared" si="13"/>
        <v>16040</v>
      </c>
      <c r="G34" s="9">
        <f t="shared" si="16"/>
        <v>220</v>
      </c>
      <c r="H34" s="10">
        <v>40</v>
      </c>
      <c r="I34" s="11">
        <v>180</v>
      </c>
      <c r="J34" s="9">
        <f t="shared" si="14"/>
        <v>0</v>
      </c>
      <c r="K34" s="10"/>
      <c r="L34" s="12"/>
      <c r="M34" s="9"/>
      <c r="N34" s="10"/>
      <c r="O34" s="12"/>
      <c r="P34" s="29">
        <f t="shared" si="17"/>
        <v>21680</v>
      </c>
      <c r="Q34" s="31">
        <v>14040</v>
      </c>
      <c r="R34" s="62">
        <v>7640</v>
      </c>
      <c r="S34" s="9">
        <f t="shared" si="1"/>
        <v>800</v>
      </c>
      <c r="T34" s="10">
        <v>260</v>
      </c>
      <c r="U34" s="12">
        <v>540</v>
      </c>
      <c r="V34" s="9">
        <f t="shared" si="2"/>
        <v>0</v>
      </c>
      <c r="W34" s="10"/>
      <c r="X34" s="12"/>
      <c r="Y34" s="9">
        <f t="shared" si="3"/>
        <v>22640</v>
      </c>
      <c r="Z34" s="10">
        <v>16360</v>
      </c>
      <c r="AA34" s="42">
        <v>6280</v>
      </c>
      <c r="AB34" s="60"/>
      <c r="AC34" s="10"/>
      <c r="AD34" s="12"/>
      <c r="AE34" s="9"/>
      <c r="AF34" s="10"/>
      <c r="AG34" s="12"/>
      <c r="AH34" s="9">
        <f t="shared" si="4"/>
        <v>0</v>
      </c>
      <c r="AI34" s="10"/>
      <c r="AJ34" s="12"/>
      <c r="AK34" s="9">
        <f t="shared" si="5"/>
        <v>1580</v>
      </c>
      <c r="AL34" s="10">
        <v>460</v>
      </c>
      <c r="AM34" s="11">
        <v>1120</v>
      </c>
      <c r="AN34" s="9">
        <f t="shared" si="6"/>
        <v>0</v>
      </c>
      <c r="AO34" s="10"/>
      <c r="AP34" s="12"/>
      <c r="AQ34" s="5">
        <f t="shared" si="7"/>
        <v>0</v>
      </c>
      <c r="AR34" s="10"/>
      <c r="AS34" s="12"/>
      <c r="AT34" s="26">
        <f t="shared" si="19"/>
        <v>40</v>
      </c>
      <c r="AU34" s="10">
        <v>40</v>
      </c>
      <c r="AV34" s="12"/>
      <c r="AW34" s="9">
        <f t="shared" si="9"/>
        <v>1240</v>
      </c>
      <c r="AX34" s="10">
        <v>960</v>
      </c>
      <c r="AY34" s="12">
        <v>280</v>
      </c>
      <c r="AZ34" s="9">
        <f t="shared" si="22"/>
        <v>240</v>
      </c>
      <c r="BA34" s="10">
        <v>240</v>
      </c>
      <c r="BB34" s="12"/>
      <c r="BC34" s="9">
        <f t="shared" si="23"/>
        <v>0</v>
      </c>
      <c r="BD34" s="10"/>
      <c r="BE34" s="42"/>
    </row>
    <row r="35" spans="1:57" ht="21" customHeight="1" thickBot="1" x14ac:dyDescent="0.35">
      <c r="A35" s="43" t="s">
        <v>44</v>
      </c>
      <c r="B35" s="44">
        <v>117640</v>
      </c>
      <c r="C35" s="45">
        <f t="shared" si="18"/>
        <v>5882</v>
      </c>
      <c r="D35" s="44">
        <f t="shared" si="15"/>
        <v>117640</v>
      </c>
      <c r="E35" s="46">
        <f t="shared" si="12"/>
        <v>97940</v>
      </c>
      <c r="F35" s="45">
        <f t="shared" si="13"/>
        <v>19700</v>
      </c>
      <c r="G35" s="47">
        <f t="shared" si="16"/>
        <v>420</v>
      </c>
      <c r="H35" s="48">
        <v>320</v>
      </c>
      <c r="I35" s="49">
        <v>100</v>
      </c>
      <c r="J35" s="47">
        <f t="shared" si="14"/>
        <v>0</v>
      </c>
      <c r="K35" s="48"/>
      <c r="L35" s="50"/>
      <c r="M35" s="47"/>
      <c r="N35" s="48"/>
      <c r="O35" s="50"/>
      <c r="P35" s="51">
        <f t="shared" si="17"/>
        <v>14620</v>
      </c>
      <c r="Q35" s="52">
        <v>13460</v>
      </c>
      <c r="R35" s="63">
        <v>1160</v>
      </c>
      <c r="S35" s="47">
        <f t="shared" si="1"/>
        <v>40</v>
      </c>
      <c r="T35" s="48"/>
      <c r="U35" s="50">
        <v>40</v>
      </c>
      <c r="V35" s="47">
        <f t="shared" si="2"/>
        <v>0</v>
      </c>
      <c r="W35" s="48"/>
      <c r="X35" s="50"/>
      <c r="Y35" s="47">
        <f t="shared" si="3"/>
        <v>1360</v>
      </c>
      <c r="Z35" s="48">
        <v>1200</v>
      </c>
      <c r="AA35" s="55">
        <v>160</v>
      </c>
      <c r="AB35" s="61"/>
      <c r="AC35" s="48"/>
      <c r="AD35" s="50"/>
      <c r="AE35" s="47"/>
      <c r="AF35" s="48"/>
      <c r="AG35" s="50"/>
      <c r="AH35" s="47">
        <f t="shared" si="4"/>
        <v>0</v>
      </c>
      <c r="AI35" s="48"/>
      <c r="AJ35" s="50"/>
      <c r="AK35" s="47">
        <f t="shared" si="5"/>
        <v>400</v>
      </c>
      <c r="AL35" s="48">
        <v>380</v>
      </c>
      <c r="AM35" s="49">
        <v>20</v>
      </c>
      <c r="AN35" s="47">
        <f t="shared" si="6"/>
        <v>0</v>
      </c>
      <c r="AO35" s="48"/>
      <c r="AP35" s="50"/>
      <c r="AQ35" s="53">
        <f t="shared" si="7"/>
        <v>0</v>
      </c>
      <c r="AR35" s="48"/>
      <c r="AS35" s="50"/>
      <c r="AT35" s="54">
        <f t="shared" si="19"/>
        <v>98940</v>
      </c>
      <c r="AU35" s="48">
        <v>80940</v>
      </c>
      <c r="AV35" s="50">
        <v>18000</v>
      </c>
      <c r="AW35" s="47">
        <f t="shared" si="9"/>
        <v>920</v>
      </c>
      <c r="AX35" s="48">
        <v>900</v>
      </c>
      <c r="AY35" s="50">
        <v>20</v>
      </c>
      <c r="AZ35" s="47">
        <f t="shared" si="22"/>
        <v>880</v>
      </c>
      <c r="BA35" s="48">
        <v>680</v>
      </c>
      <c r="BB35" s="50">
        <v>200</v>
      </c>
      <c r="BC35" s="47">
        <f t="shared" si="23"/>
        <v>60</v>
      </c>
      <c r="BD35" s="48">
        <v>60</v>
      </c>
      <c r="BE35" s="55"/>
    </row>
    <row r="36" spans="1:57" x14ac:dyDescent="0.3">
      <c r="B36" s="24"/>
      <c r="E36" s="24"/>
      <c r="P36" s="27"/>
      <c r="Q36" s="27"/>
      <c r="AK36" s="24"/>
      <c r="AT36" s="27"/>
      <c r="AW36" s="24"/>
      <c r="AZ36" s="25"/>
    </row>
  </sheetData>
  <mergeCells count="27">
    <mergeCell ref="A1:AA1"/>
    <mergeCell ref="AZ2:BB3"/>
    <mergeCell ref="BC2:BE3"/>
    <mergeCell ref="AB1:BE1"/>
    <mergeCell ref="AN2:AP3"/>
    <mergeCell ref="AQ2:AS3"/>
    <mergeCell ref="AT2:AV3"/>
    <mergeCell ref="AW2:AY3"/>
    <mergeCell ref="V2:X3"/>
    <mergeCell ref="Y2:AA3"/>
    <mergeCell ref="AB2:AD3"/>
    <mergeCell ref="AE2:AG3"/>
    <mergeCell ref="AH2:AJ3"/>
    <mergeCell ref="AK2:AM3"/>
    <mergeCell ref="P2:R3"/>
    <mergeCell ref="S2:U3"/>
    <mergeCell ref="A2:A4"/>
    <mergeCell ref="G2:I3"/>
    <mergeCell ref="J2:L3"/>
    <mergeCell ref="M2:O3"/>
    <mergeCell ref="B3:B4"/>
    <mergeCell ref="C3:C4"/>
    <mergeCell ref="B2:C2"/>
    <mergeCell ref="D3:D4"/>
    <mergeCell ref="D2:F2"/>
    <mergeCell ref="E3:E4"/>
    <mergeCell ref="F3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공급량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2015-02-02T22:10:12Z</cp:lastPrinted>
  <dcterms:created xsi:type="dcterms:W3CDTF">2014-02-03T22:34:44Z</dcterms:created>
  <dcterms:modified xsi:type="dcterms:W3CDTF">2015-03-25T07:22:47Z</dcterms:modified>
</cp:coreProperties>
</file>